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J10" i="1" s="1"/>
  <c r="H6" i="1" l="1"/>
  <c r="J6" i="1" s="1"/>
  <c r="H9" i="1" l="1"/>
  <c r="J9" i="1" s="1"/>
  <c r="H8" i="1" l="1"/>
  <c r="J8" i="1" s="1"/>
  <c r="H7" i="1"/>
  <c r="J7" i="1" s="1"/>
  <c r="J11" i="1" l="1"/>
</calcChain>
</file>

<file path=xl/sharedStrings.xml><?xml version="1.0" encoding="utf-8"?>
<sst xmlns="http://schemas.openxmlformats.org/spreadsheetml/2006/main" count="31" uniqueCount="28">
  <si>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</si>
  <si>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</si>
  <si>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</si>
  <si>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</si>
  <si>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</si>
  <si>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</si>
  <si>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</si>
  <si>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</si>
  <si>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Величина затрат,  млн. руб. в ценах по состоянию на 01.01.2018г.
(без НДС)</t>
  </si>
  <si>
    <t>Цена ТСО, млн. руб. 
(без НДС)</t>
  </si>
  <si>
    <t>Б2-02-1</t>
  </si>
  <si>
    <t>км</t>
  </si>
  <si>
    <t xml:space="preserve">Устройство траншеи КЛ и восстановление благоустройства по трассе </t>
  </si>
  <si>
    <t>К1-08-2</t>
  </si>
  <si>
    <t>КЛ-6кВ (с алюминиевой жилой),  кабель ААБЛ-10 3*240 мм2</t>
  </si>
  <si>
    <t>Выполнение специального перехода кабельной линии методом ГНБ трубой ф160 мм</t>
  </si>
  <si>
    <t>П5-01</t>
  </si>
  <si>
    <t xml:space="preserve">Затраты на проектно-изыскательские работы по КЛ-10кВ </t>
  </si>
  <si>
    <t>Н1-02</t>
  </si>
  <si>
    <t>Н2-02</t>
  </si>
  <si>
    <t>м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</si>
  <si>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</si>
  <si>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</si>
  <si>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</si>
  <si>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</si>
  <si>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L_UES_R1</t>
  </si>
  <si>
    <t>Кабельные сооружения (железобетонные лотки) для прокладки кабельной линии</t>
  </si>
  <si>
    <t>Строительство электроснабжения от ПС-2 "Иремель" мкр. "Юго-Восточный" (КЛ-10кВ)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</si>
</sst>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A7" zoomScale="150" zoomScaleNormal="150" zoomScaleSheetLayoutView="98" workbookViewId="0">
      <selection activeCell="E7" sqref="E7"/>
    </sheetView>
  </sheetViews>
  <sheetFormatPr defaultColWidth="8.85546875" defaultRowHeight="12.75" x14ac:dyDescent="0.2"/>
  <cols>
    <col min="1" max="1" width="3" style="1" customWidth="1"/>
    <col min="2" max="2" width="23.42578125" style="1" customWidth="1"/>
    <col min="3" max="3" width="7.85546875" style="1" customWidth="1"/>
    <col min="4" max="4" width="8" style="1" customWidth="1"/>
    <col min="5" max="5" width="8.7109375" style="1" customWidth="1"/>
    <col min="6" max="6" width="7.7109375" style="1" customWidth="1"/>
    <col min="7" max="7" width="10.7109375" style="1" customWidth="1"/>
    <col min="8" max="10" width="9.7109375" style="1" customWidth="1"/>
    <col min="11" max="11" width="8.28515625" style="1" customWidth="1"/>
    <col min="12" max="16384" width="8.85546875" style="1"/>
  </cols>
  <sheetData>
    <row r="1" spans="1:11" ht="15" customHeight="1" x14ac:dyDescent="0.2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0.45" customHeight="1" x14ac:dyDescent="0.2">
      <c r="A2" s="16" t="s">
        <v>25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27" customHeight="1" x14ac:dyDescent="0.25">
      <c r="A3" s="17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5" spans="1:11" ht="108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24</v>
      </c>
      <c r="H5" s="3" t="s">
        <v>8</v>
      </c>
      <c r="I5" s="3" t="s">
        <v>21</v>
      </c>
      <c r="J5" s="3" t="s">
        <v>22</v>
      </c>
      <c r="K5" s="4" t="s">
        <v>9</v>
      </c>
    </row>
    <row r="6" spans="1:11" ht="36" x14ac:dyDescent="0.2">
      <c r="A6" s="2">
        <v>1</v>
      </c>
      <c r="B6" s="11" t="s">
        <v>17</v>
      </c>
      <c r="C6" s="3" t="s">
        <v>16</v>
      </c>
      <c r="D6" s="3" t="s">
        <v>11</v>
      </c>
      <c r="E6" s="12">
        <v>1</v>
      </c>
      <c r="F6" s="6">
        <v>611</v>
      </c>
      <c r="G6" s="3">
        <v>1</v>
      </c>
      <c r="H6" s="10">
        <f t="shared" ref="H6" si="0">E6*F6*G6/1000</f>
        <v>0.61099999999999999</v>
      </c>
      <c r="I6" s="14">
        <v>1.2001999999999999</v>
      </c>
      <c r="J6" s="10">
        <f>H6*I6</f>
        <v>0.73332219999999992</v>
      </c>
      <c r="K6" s="4"/>
    </row>
    <row r="7" spans="1:11" ht="36" x14ac:dyDescent="0.2">
      <c r="A7" s="2">
        <v>2</v>
      </c>
      <c r="B7" s="11" t="s">
        <v>14</v>
      </c>
      <c r="C7" s="3" t="s">
        <v>13</v>
      </c>
      <c r="D7" s="3" t="s">
        <v>11</v>
      </c>
      <c r="E7" s="12">
        <v>0.47</v>
      </c>
      <c r="F7" s="6">
        <v>3055</v>
      </c>
      <c r="G7" s="3">
        <v>1.02</v>
      </c>
      <c r="H7" s="10">
        <f t="shared" ref="H7:H8" si="1">E7*F7*G7/1000</f>
        <v>1.464567</v>
      </c>
      <c r="I7" s="14">
        <v>1.2001999999999999</v>
      </c>
      <c r="J7" s="10">
        <f t="shared" ref="J7:J10" si="2">H7*I7</f>
        <v>1.7577733133999998</v>
      </c>
      <c r="K7" s="7"/>
    </row>
    <row r="8" spans="1:11" ht="36" x14ac:dyDescent="0.2">
      <c r="A8" s="2">
        <v>3</v>
      </c>
      <c r="B8" s="11" t="s">
        <v>12</v>
      </c>
      <c r="C8" s="3" t="s">
        <v>10</v>
      </c>
      <c r="D8" s="3" t="s">
        <v>11</v>
      </c>
      <c r="E8" s="12">
        <v>0.28499999999999998</v>
      </c>
      <c r="F8" s="6">
        <v>1428</v>
      </c>
      <c r="G8" s="13">
        <v>1</v>
      </c>
      <c r="H8" s="10">
        <f t="shared" si="1"/>
        <v>0.40697999999999995</v>
      </c>
      <c r="I8" s="14">
        <v>1.2001999999999999</v>
      </c>
      <c r="J8" s="10">
        <f t="shared" si="2"/>
        <v>0.48845739599999993</v>
      </c>
      <c r="K8" s="7"/>
    </row>
    <row r="9" spans="1:11" ht="36" x14ac:dyDescent="0.2">
      <c r="A9" s="2">
        <v>4</v>
      </c>
      <c r="B9" s="11" t="s">
        <v>15</v>
      </c>
      <c r="C9" s="3" t="s">
        <v>18</v>
      </c>
      <c r="D9" s="3" t="s">
        <v>11</v>
      </c>
      <c r="E9" s="12">
        <v>3.5000000000000003E-2</v>
      </c>
      <c r="F9" s="6">
        <v>53502</v>
      </c>
      <c r="G9" s="3">
        <v>1.02</v>
      </c>
      <c r="H9" s="10">
        <f t="shared" ref="H9" si="3">E9*F9*G9/1000</f>
        <v>1.9100214000000002</v>
      </c>
      <c r="I9" s="14">
        <v>1.2001999999999999</v>
      </c>
      <c r="J9" s="10">
        <f t="shared" si="2"/>
        <v>2.2924076842800001</v>
      </c>
      <c r="K9" s="7"/>
    </row>
    <row r="10" spans="1:11" ht="36" x14ac:dyDescent="0.2">
      <c r="A10" s="2">
        <v>5</v>
      </c>
      <c r="B10" s="11" t="s">
        <v>26</v>
      </c>
      <c r="C10" s="3" t="s">
        <v>19</v>
      </c>
      <c r="D10" s="3" t="s">
        <v>20</v>
      </c>
      <c r="E10" s="12">
        <v>242.25</v>
      </c>
      <c r="F10" s="6">
        <v>8</v>
      </c>
      <c r="G10" s="3">
        <v>1.02</v>
      </c>
      <c r="H10" s="10">
        <f t="shared" ref="H10" si="4">E10*F10*G10/1000</f>
        <v>1.9767600000000001</v>
      </c>
      <c r="I10" s="14">
        <v>1.2001999999999999</v>
      </c>
      <c r="J10" s="10">
        <f t="shared" si="2"/>
        <v>2.372507352</v>
      </c>
      <c r="K10" s="7"/>
    </row>
    <row r="11" spans="1:11" ht="36" x14ac:dyDescent="0.2">
      <c r="A11" s="5"/>
      <c r="B11" s="8" t="s">
        <v>4</v>
      </c>
      <c r="C11" s="5"/>
      <c r="D11" s="5"/>
      <c r="E11" s="5"/>
      <c r="F11" s="5"/>
      <c r="G11" s="5"/>
      <c r="H11" s="10"/>
      <c r="I11" s="10"/>
      <c r="J11" s="10">
        <f t="shared" ref="J11" si="5">SUM(J6:J10)</f>
        <v>7.6444679456799989</v>
      </c>
      <c r="K11" s="9">
        <v>3.39</v>
      </c>
    </row>
    <row r="13" spans="1:11" ht="46.5" customHeight="1" x14ac:dyDescent="0.2">
      <c r="A13" s="15" t="s">
        <v>23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</sheetData>
  <mergeCells count="4">
    <mergeCell ref="A13:K13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2023-01-31T09:31:55Z</cp:lastPrinted>
  <dcterms:created xsi:type="dcterms:W3CDTF">2018-08-20T03:36:51Z</dcterms:created>
  <dcterms:modified xsi:type="dcterms:W3CDTF">2023-02-22T05:50:10Z</dcterms:modified>
</cp:coreProperties>
</file>