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местоположение'!$A$1:$C$46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3" i="5" l="1"/>
  <c r="C47" i="5"/>
  <c r="T47" i="5" s="1"/>
  <c r="H43" i="5"/>
  <c r="C43" i="5" s="1"/>
  <c r="T43" i="5" s="1"/>
  <c r="J43" i="5"/>
  <c r="D43" i="5" s="1"/>
  <c r="U43" i="5" s="1"/>
  <c r="D47" i="5"/>
  <c r="U47" i="5" s="1"/>
  <c r="D39" i="5"/>
  <c r="C39" i="5"/>
  <c r="K35" i="5"/>
  <c r="H35" i="5"/>
  <c r="C35" i="5" s="1"/>
  <c r="T35" i="5" s="1"/>
  <c r="J52" i="5"/>
  <c r="D52" i="5" s="1"/>
  <c r="U52" i="5" s="1"/>
  <c r="C52" i="5"/>
  <c r="T52" i="5" s="1"/>
  <c r="D56" i="5"/>
  <c r="U56" i="5" s="1"/>
  <c r="C56" i="5"/>
  <c r="T56" i="5" s="1"/>
  <c r="T31" i="5"/>
  <c r="T32" i="5"/>
  <c r="T33" i="5"/>
  <c r="T34" i="5"/>
  <c r="T30" i="5"/>
  <c r="J35" i="5"/>
  <c r="D35" i="5" s="1"/>
  <c r="U35" i="5" s="1"/>
  <c r="D32" i="5" l="1"/>
  <c r="D33" i="5"/>
  <c r="D34" i="5"/>
  <c r="U31" i="5"/>
  <c r="U32" i="5"/>
  <c r="U33" i="5"/>
  <c r="U34" i="5"/>
  <c r="J30" i="5"/>
  <c r="U30" i="5"/>
  <c r="D30" i="5"/>
  <c r="U24" i="5"/>
  <c r="T24" i="5"/>
  <c r="U27" i="5"/>
  <c r="T27" i="5"/>
  <c r="D24" i="5"/>
  <c r="D27" i="5"/>
  <c r="C27" i="5"/>
  <c r="K27" i="5"/>
  <c r="J27" i="5"/>
  <c r="H27" i="5"/>
  <c r="C31" i="5" l="1"/>
  <c r="C32" i="5"/>
  <c r="C33" i="5"/>
  <c r="C34" i="5"/>
  <c r="H33" i="5"/>
  <c r="C30" i="5"/>
  <c r="A5" i="7" l="1"/>
  <c r="G5" i="6"/>
  <c r="F4" i="5"/>
  <c r="I5" i="4"/>
  <c r="C5" i="3"/>
  <c r="Q5" i="2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<sst xmlns="http://schemas.openxmlformats.org/spreadsheetml/2006/main" count="521" uniqueCount="341">
  <si>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</si>
  <si>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</si>
  <si>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</si>
  <si>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</si>
  <si>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</si>
  <si>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</si>
  <si>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</si>
  <si>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</si>
  <si>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</si>
  <si>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</si>
  <si>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</si>
  <si>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</si>
  <si>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</si>
  <si>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</si>
  <si>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</si>
  <si>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</si>
  <si>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</si>
  <si>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</si>
  <si>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</si>
  <si>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</si>
  <si>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</si>
  <si>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</si>
  <si>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</si>
  <si>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</si>
  <si>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</si>
  <si>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</si>
  <si>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</si>
  <si>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</si>
  <si>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</si>
  <si>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</si>
  <si>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</si>
  <si>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</si>
  <si>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</si>
  <si>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</si>
  <si>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</si>
  <si>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</si>
  <si>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</si>
  <si>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</si>
  <si>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</si>
  <si>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</si>
  <si>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</si>
  <si>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</si>
  <si>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</si>
  <si>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</si>
  <si>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</si>
  <si>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</si>
  <si>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</si>
  <si>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</si>
  <si>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</si>
  <si>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</si>
  <si>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</si>
  <si>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</si>
  <si>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</si>
  <si>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</si>
  <si>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</si>
  <si>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</si>
  <si>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</si>
  <si>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</si>
  <si>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</si>
  <si>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</si>
  <si>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</si>
  <si>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</si>
  <si>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</si>
  <si>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</si>
  <si>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</si>
  <si>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</si>
  <si>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</si>
  <si>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</si>
  <si>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</si>
  <si>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</si>
  <si>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</si>
  <si>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</si>
  <si>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</si>
  <si>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</si>
  <si>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</si>
  <si>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</si>
  <si>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</si>
  <si>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</si>
  <si>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</si>
  <si>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</si>
  <si>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</si>
  <si>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</si>
  <si>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</si>
  <si>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</si>
  <si>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</si>
  <si>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</si>
  <si>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</si>
  <si>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</si>
  <si>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</si>
  <si>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</si>
  <si>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</si>
  <si>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</si>
  <si>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</si>
  <si>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</si>
  <si>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</si>
  <si>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</si>
  <si>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</si>
  <si>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</si>
  <si>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</si>
  <si>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</si>
  <si>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</si>
  <si>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</si>
  <si>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</si>
  <si>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</si>
  <si>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</si>
  <si>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</si>
  <si>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</si>
  <si>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</si>
  <si>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</si>
  <si>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</si>
  <si>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</si>
  <si>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</si>
  <si>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</si>
  <si>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</si>
  <si>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</si>
  <si>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</si>
  <si>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</si>
  <si>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</si>
  <si>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</si>
  <si>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</si>
  <si>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</si>
  <si>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</si>
  <si>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</si>
  <si>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</si>
  <si>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</si>
  <si>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</si>
  <si>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</si>
  <si>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</si>
  <si>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</si>
  <si>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</si>
  <si>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</si>
  <si>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</si>
  <si>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</si>
  <si>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</si>
  <si>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</si>
  <si>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</si>
  <si>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</si>
  <si>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</si>
  <si>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</si>
  <si>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</si>
  <si>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</si>
  <si>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</si>
  <si>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</si>
  <si>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</si>
  <si>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</si>
  <si>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</si>
  <si>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</si>
  <si>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</si>
  <si>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</si>
  <si>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</si>
  <si>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</si>
  <si>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</si>
  <si>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</si>
  <si>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</si>
  <si>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</si>
  <si>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</si>
  <si>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</si>
  <si>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</si>
  <si>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</si>
  <si>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</si>
  <si>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</si>
  <si>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</si>
  <si>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</si>
  <si>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</si>
  <si>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</si>
  <si>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</si>
  <si>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</si>
  <si>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</si>
  <si>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</si>
  <si>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</si>
  <si>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</si>
  <si>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</si>
  <si>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</si>
  <si>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</si>
  <si>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</si>
  <si>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</si>
  <si>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</si>
  <si>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</si>
  <si>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</si>
  <si>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</si>
  <si>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</si>
  <si>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</si>
  <si>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</si>
  <si>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</si>
  <si>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</si>
  <si>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</si>
  <si>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</si>
  <si>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</si>
  <si>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</si>
  <si>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</si>
  <si>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</si>
  <si>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</si>
  <si>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</si>
  <si>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</si>
  <si>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</si>
  <si>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</si>
  <si>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</si>
  <si>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</si>
  <si>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</si>
  <si>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</si>
  <si>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</si>
  <si>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</si>
  <si>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</si>
  <si>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</si>
  <si>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</si>
  <si>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</si>
  <si>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</si>
  <si>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</si>
  <si>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</si>
  <si>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</si>
  <si>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</si>
  <si>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</si>
  <si>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</si>
  <si>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</si>
  <si>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</si>
  <si>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</si>
  <si>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</si>
  <si>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</si>
  <si>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</si>
  <si>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</si>
  <si>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</si>
  <si>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</si>
  <si>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</si>
  <si>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</si>
  <si>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</si>
  <si>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</si>
  <si>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</si>
  <si>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</si>
  <si>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</si>
  <si>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</si>
  <si>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</si>
  <si>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</si>
  <si>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</si>
  <si>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</si>
  <si>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</si>
  <si>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</si>
  <si>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</si>
  <si>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</si>
  <si>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</si>
  <si>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</si>
  <si>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</si>
  <si>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</si>
  <si>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</si>
  <si>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</si>
  <si>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</si>
  <si>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</si>
  <si>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</si>
  <si>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</si>
  <si>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</si>
  <si>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</si>
  <si>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</si>
  <si>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</si>
  <si>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</si>
  <si>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</si>
  <si>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</si>
  <si>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</si>
  <si>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</si>
  <si>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</si>
  <si>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</si>
  <si>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</si>
  <si>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</si>
  <si>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</si>
  <si>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</si>
  <si>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</si>
  <si>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</si>
  <si>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</si>
  <si>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</si>
  <si>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</si>
  <si>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</si>
  <si>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</si>
  <si>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</si>
  <si>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</si>
  <si>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</si>
  <si>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</si>
  <si>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</si>
  <si>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</si>
  <si>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</si>
  <si>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</si>
  <si>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</si>
  <si>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</si>
  <si>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</si>
  <si>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</si>
  <si>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</si>
  <si>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</si>
  <si>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</si>
  <si>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</si>
  <si>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</si>
  <si>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</si>
  <si>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</si>
  <si>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</si>
  <si>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</si>
  <si>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</si>
  <si>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</si>
  <si>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</si>
  <si>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</si>
  <si>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</si>
  <si>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</si>
  <si>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</si>
  <si>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</si>
  <si>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</si>
  <si>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</si>
  <si>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</si>
  <si>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</si>
  <si>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</si>
  <si>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</si>
  <si>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</si>
  <si>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</si>
  <si>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</si>
  <si>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</si>
  <si>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</si>
  <si>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</si>
  <si>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</si>
  <si>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</si>
  <si>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</si>
  <si>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</si>
  <si>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</si>
  <si>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</si>
  <si>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</si>
  <si>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</si>
  <si>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</si>
  <si>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</si>
  <si>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453733, Республика Башкортостан, Учалинский район, с. Учалы</t>
  </si>
  <si>
    <t>Реконструкция ВЛ-0,4кВ ТП-109 ф-6</t>
  </si>
  <si>
    <t>Л-109-06</t>
  </si>
  <si>
    <t>ВЛ</t>
  </si>
  <si>
    <t>ВЛИ</t>
  </si>
  <si>
    <t>деревяные</t>
  </si>
  <si>
    <t>ЖБ</t>
  </si>
  <si>
    <t>1997</t>
  </si>
  <si>
    <t>А-35</t>
  </si>
  <si>
    <t>Год 2023</t>
  </si>
  <si>
    <t>Год раскрытия информации: 2023 год</t>
  </si>
  <si>
    <t>L_UES_P129</t>
  </si>
  <si>
    <t>2,077 (с НДС)</t>
  </si>
  <si>
    <t>разработка</t>
  </si>
  <si>
    <t>Сметная стоимость проекта в ценах 2022 года с НДС, млн. руб.</t>
  </si>
  <si>
    <t xml:space="preserve">разработка </t>
  </si>
  <si>
    <t>Реконструкция ВЛ-0,4кВ ТП-109 ф-6 протяженностью -1,5 км, ввода-1,260 км</t>
  </si>
  <si>
    <t>Предложения по корректировке плана</t>
  </si>
  <si>
    <t>СИП 3х70+1х54,6+1х16, 3х50+1х54,6+1х16</t>
  </si>
  <si>
    <t xml:space="preserve">1,731 млн руб ,без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</si>
</sst>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4" fillId="0" borderId="11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12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4" fillId="0" borderId="14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24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43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3"/>
      <c r="C5" s="123" t="s">
        <v>331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7" t="s">
        <v>3</v>
      </c>
      <c r="B7" s="127"/>
      <c r="C7" s="12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8" t="s">
        <v>4</v>
      </c>
      <c r="B9" s="128"/>
      <c r="C9" s="128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9" t="s">
        <v>5</v>
      </c>
      <c r="B10" s="129"/>
      <c r="C10" s="12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0"/>
      <c r="C12" s="120" t="s">
        <v>332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9" t="s">
        <v>6</v>
      </c>
      <c r="B13" s="129"/>
      <c r="C13" s="12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8"/>
      <c r="C15" s="118" t="s">
        <v>322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6" t="s">
        <v>8</v>
      </c>
      <c r="B18" s="126"/>
      <c r="C18" s="12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4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44" t="s">
        <v>320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44" t="s">
        <v>337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319</v>
      </c>
      <c r="C45" s="70" t="s">
        <v>333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32" t="s">
        <v>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6">
    <mergeCell ref="A18:C1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7" zoomScale="75" zoomScaleNormal="100" zoomScalePageLayoutView="75" workbookViewId="0">
      <selection activeCell="V25" sqref="V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 t="str">
        <f>'1. паспорт местоположение'!C5</f>
        <v>Год раскрытия информации: 2023 год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27" t="s">
        <v>3</v>
      </c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28" t="s">
        <v>4</v>
      </c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7" ht="18.75" customHeight="1" x14ac:dyDescent="0.25">
      <c r="E10" s="129" t="s">
        <v>5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 t="str">
        <f>'1. паспорт местоположение'!C12</f>
        <v>L_UES_P129</v>
      </c>
      <c r="R12" s="120"/>
      <c r="S12" s="120"/>
      <c r="T12" s="120"/>
      <c r="U12" s="120"/>
      <c r="V12" s="120"/>
      <c r="W12" s="120"/>
      <c r="X12" s="120"/>
      <c r="Y12" s="120"/>
    </row>
    <row r="13" spans="1:27" ht="18.75" customHeight="1" x14ac:dyDescent="0.25">
      <c r="E13" s="129" t="s">
        <v>6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 t="str">
        <f>'1. паспорт местоположение'!C15</f>
        <v>Реконструкция ВЛ-0,4кВ ТП-109 ф-6</v>
      </c>
      <c r="Q15" s="118"/>
      <c r="R15" s="118"/>
      <c r="S15" s="118"/>
      <c r="T15" s="118"/>
      <c r="U15" s="118"/>
      <c r="V15" s="118"/>
      <c r="W15" s="118"/>
      <c r="X15" s="118"/>
      <c r="Y15" s="118"/>
    </row>
    <row r="16" spans="1:27" ht="15" customHeight="1" x14ac:dyDescent="0.25">
      <c r="A16" s="13"/>
      <c r="B16" s="13"/>
      <c r="C16" s="13"/>
      <c r="D16" s="13"/>
      <c r="E16" s="129" t="s">
        <v>7</v>
      </c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1:27" ht="25.5" customHeight="1" x14ac:dyDescent="0.25">
      <c r="A19" s="128" t="s">
        <v>70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</row>
    <row r="20" spans="1:27" s="34" customFormat="1" ht="21" customHeight="1" x14ac:dyDescent="0.25"/>
    <row r="21" spans="1:27" ht="15.75" customHeight="1" x14ac:dyDescent="0.25">
      <c r="A21" s="132" t="s">
        <v>9</v>
      </c>
      <c r="B21" s="132" t="s">
        <v>71</v>
      </c>
      <c r="C21" s="132"/>
      <c r="D21" s="132" t="s">
        <v>72</v>
      </c>
      <c r="E21" s="132"/>
      <c r="F21" s="132" t="s">
        <v>73</v>
      </c>
      <c r="G21" s="132"/>
      <c r="H21" s="132"/>
      <c r="I21" s="132"/>
      <c r="J21" s="132" t="s">
        <v>74</v>
      </c>
      <c r="K21" s="132" t="s">
        <v>75</v>
      </c>
      <c r="L21" s="132"/>
      <c r="M21" s="132" t="s">
        <v>76</v>
      </c>
      <c r="N21" s="132"/>
      <c r="O21" s="132" t="s">
        <v>77</v>
      </c>
      <c r="P21" s="132"/>
      <c r="Q21" s="132" t="s">
        <v>78</v>
      </c>
      <c r="R21" s="132"/>
      <c r="S21" s="132" t="s">
        <v>79</v>
      </c>
      <c r="T21" s="132" t="s">
        <v>80</v>
      </c>
      <c r="U21" s="132" t="s">
        <v>81</v>
      </c>
      <c r="V21" s="132" t="s">
        <v>82</v>
      </c>
      <c r="W21" s="132"/>
      <c r="X21" s="133" t="s">
        <v>83</v>
      </c>
      <c r="Y21" s="133"/>
      <c r="Z21" s="133" t="s">
        <v>84</v>
      </c>
      <c r="AA21" s="133"/>
    </row>
    <row r="22" spans="1:27" ht="216" customHeight="1" x14ac:dyDescent="0.25">
      <c r="A22" s="132"/>
      <c r="B22" s="132"/>
      <c r="C22" s="132"/>
      <c r="D22" s="132"/>
      <c r="E22" s="132"/>
      <c r="F22" s="132" t="s">
        <v>85</v>
      </c>
      <c r="G22" s="132"/>
      <c r="H22" s="132" t="s">
        <v>86</v>
      </c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32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30" t="s">
        <v>323</v>
      </c>
      <c r="C25" s="130"/>
      <c r="D25" s="131">
        <v>41275</v>
      </c>
      <c r="E25" s="131"/>
      <c r="F25" s="132">
        <v>0.4</v>
      </c>
      <c r="G25" s="132"/>
      <c r="H25" s="132"/>
      <c r="I25" s="132"/>
      <c r="J25" s="39" t="s">
        <v>328</v>
      </c>
      <c r="K25" s="38">
        <v>1</v>
      </c>
      <c r="L25" s="35">
        <v>1</v>
      </c>
      <c r="M25" s="40" t="s">
        <v>329</v>
      </c>
      <c r="N25" s="40" t="s">
        <v>339</v>
      </c>
      <c r="O25" s="38" t="s">
        <v>324</v>
      </c>
      <c r="P25" s="35" t="s">
        <v>325</v>
      </c>
      <c r="Q25" s="35">
        <v>1.6519999999999999</v>
      </c>
      <c r="R25" s="41">
        <v>1.5</v>
      </c>
      <c r="S25" s="38">
        <v>2023</v>
      </c>
      <c r="T25" s="38"/>
      <c r="U25" s="39"/>
      <c r="V25" s="40" t="s">
        <v>326</v>
      </c>
      <c r="W25" s="39" t="s">
        <v>327</v>
      </c>
      <c r="X25" s="35"/>
      <c r="Y25" s="35"/>
      <c r="Z25" s="38"/>
      <c r="AA25" s="38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4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23"/>
      <c r="C5" s="123" t="str">
        <f>'1. паспорт местоположение'!C5</f>
        <v>Год раскрытия информации: 2023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27" t="s">
        <v>3</v>
      </c>
      <c r="B7" s="127"/>
      <c r="C7" s="12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7"/>
      <c r="B8" s="127"/>
      <c r="C8" s="12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8" t="s">
        <v>4</v>
      </c>
      <c r="B9" s="128"/>
      <c r="C9" s="128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9" t="s">
        <v>5</v>
      </c>
      <c r="B10" s="129"/>
      <c r="C10" s="12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7"/>
      <c r="B11" s="127"/>
      <c r="C11" s="12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1"/>
      <c r="C12" s="121" t="str">
        <f>'1. паспорт местоположение'!C12</f>
        <v>L_UES_P129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9" t="s">
        <v>6</v>
      </c>
      <c r="B13" s="129"/>
      <c r="C13" s="12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4"/>
      <c r="B14" s="134"/>
      <c r="C14" s="13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8"/>
      <c r="C15" s="118" t="str">
        <f>'1. паспорт местоположение'!C15</f>
        <v>Реконструкция ВЛ-0,4кВ ТП-109 ф-6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9" t="s">
        <v>7</v>
      </c>
      <c r="B16" s="129"/>
      <c r="C16" s="12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4"/>
      <c r="B17" s="134"/>
      <c r="C17" s="13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6" t="s">
        <v>93</v>
      </c>
      <c r="B18" s="126"/>
      <c r="C18" s="12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44" t="s">
        <v>337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 t="s">
        <v>340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 t="s">
        <v>334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G23" sqref="G2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3"/>
      <c r="C5" s="123"/>
      <c r="D5" s="123"/>
      <c r="E5" s="123"/>
      <c r="F5" s="123"/>
      <c r="G5" s="123"/>
      <c r="H5" s="123"/>
      <c r="I5" s="123" t="str">
        <f>'1. паспорт местоположение'!C5</f>
        <v>Год раскрытия информации: 2023 год</v>
      </c>
      <c r="J5" s="123"/>
      <c r="K5" s="123"/>
      <c r="L5" s="123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27" t="s">
        <v>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</row>
    <row r="8" spans="1:44" ht="18.7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</row>
    <row r="9" spans="1:44" ht="18.75" x14ac:dyDescent="0.25">
      <c r="A9" s="128" t="s">
        <v>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</row>
    <row r="10" spans="1:4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</row>
    <row r="11" spans="1:44" ht="18.75" x14ac:dyDescent="0.2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</row>
    <row r="12" spans="1:44" ht="18.75" x14ac:dyDescent="0.25">
      <c r="B12" s="120"/>
      <c r="C12" s="120"/>
      <c r="D12" s="120"/>
      <c r="E12" s="120"/>
      <c r="F12" s="120"/>
      <c r="G12" s="120"/>
      <c r="H12" s="120"/>
      <c r="I12" s="120" t="str">
        <f>'1. паспорт местоположение'!C12</f>
        <v>L_UES_P129</v>
      </c>
      <c r="J12" s="120"/>
      <c r="K12" s="120"/>
      <c r="L12" s="120"/>
    </row>
    <row r="13" spans="1:4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4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44" ht="18.75" x14ac:dyDescent="0.25">
      <c r="B15" s="118"/>
      <c r="C15" s="118"/>
      <c r="D15" s="118"/>
      <c r="E15" s="118"/>
      <c r="F15" s="118"/>
      <c r="G15" s="118"/>
      <c r="H15" s="118" t="str">
        <f>'1. паспорт местоположение'!C15</f>
        <v>Реконструкция ВЛ-0,4кВ ТП-109 ф-6</v>
      </c>
      <c r="J15" s="118"/>
      <c r="K15" s="118"/>
      <c r="L15" s="118"/>
    </row>
    <row r="16" spans="1:4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35" t="s">
        <v>106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32" t="s">
        <v>107</v>
      </c>
      <c r="B21" s="132" t="s">
        <v>108</v>
      </c>
      <c r="C21" s="130" t="s">
        <v>109</v>
      </c>
      <c r="D21" s="130"/>
      <c r="E21" s="130"/>
      <c r="F21" s="130"/>
      <c r="G21" s="130"/>
      <c r="H21" s="130"/>
      <c r="I21" s="132" t="s">
        <v>110</v>
      </c>
      <c r="J21" s="132" t="s">
        <v>111</v>
      </c>
      <c r="K21" s="132" t="s">
        <v>112</v>
      </c>
      <c r="L21" s="132" t="s">
        <v>113</v>
      </c>
    </row>
    <row r="22" spans="1:12" ht="58.5" customHeight="1" x14ac:dyDescent="0.25">
      <c r="A22" s="132"/>
      <c r="B22" s="132"/>
      <c r="C22" s="136" t="s">
        <v>114</v>
      </c>
      <c r="D22" s="136"/>
      <c r="E22" s="49"/>
      <c r="F22" s="50"/>
      <c r="G22" s="136" t="s">
        <v>338</v>
      </c>
      <c r="H22" s="136"/>
      <c r="I22" s="132"/>
      <c r="J22" s="132"/>
      <c r="K22" s="132"/>
      <c r="L22" s="132"/>
    </row>
    <row r="23" spans="1:12" ht="47.25" x14ac:dyDescent="0.25">
      <c r="A23" s="132"/>
      <c r="B23" s="132"/>
      <c r="C23" s="51" t="s">
        <v>115</v>
      </c>
      <c r="D23" s="51" t="s">
        <v>116</v>
      </c>
      <c r="E23" s="51" t="s">
        <v>115</v>
      </c>
      <c r="F23" s="51" t="s">
        <v>116</v>
      </c>
      <c r="G23" s="51" t="s">
        <v>115</v>
      </c>
      <c r="H23" s="51" t="s">
        <v>116</v>
      </c>
      <c r="I23" s="132"/>
      <c r="J23" s="132"/>
      <c r="K23" s="132"/>
      <c r="L23" s="132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117</v>
      </c>
      <c r="C25" s="124">
        <v>2023</v>
      </c>
      <c r="D25" s="124">
        <v>2023</v>
      </c>
      <c r="E25" s="124">
        <v>2023</v>
      </c>
      <c r="F25" s="124">
        <v>2023</v>
      </c>
      <c r="G25" s="124">
        <v>2023</v>
      </c>
      <c r="H25" s="124">
        <v>2023</v>
      </c>
      <c r="I25" s="53"/>
      <c r="J25" s="53"/>
      <c r="K25" s="54"/>
      <c r="L25" s="55"/>
    </row>
    <row r="26" spans="1:12" ht="21.75" customHeight="1" x14ac:dyDescent="0.25">
      <c r="A26" s="51" t="s">
        <v>118</v>
      </c>
      <c r="B26" s="56" t="s">
        <v>119</v>
      </c>
      <c r="C26" s="44"/>
      <c r="D26" s="44"/>
      <c r="E26" s="53"/>
      <c r="F26" s="53"/>
      <c r="G26" s="44"/>
      <c r="H26" s="44"/>
      <c r="I26" s="53"/>
      <c r="J26" s="53"/>
      <c r="K26" s="54"/>
      <c r="L26" s="54"/>
    </row>
    <row r="27" spans="1:12" s="57" customFormat="1" ht="39" customHeight="1" x14ac:dyDescent="0.25">
      <c r="A27" s="51" t="s">
        <v>120</v>
      </c>
      <c r="B27" s="56" t="s">
        <v>121</v>
      </c>
      <c r="C27" s="44"/>
      <c r="D27" s="44"/>
      <c r="E27" s="53"/>
      <c r="F27" s="53"/>
      <c r="G27" s="44"/>
      <c r="H27" s="44"/>
      <c r="I27" s="53"/>
      <c r="J27" s="53"/>
      <c r="K27" s="54"/>
      <c r="L27" s="54"/>
    </row>
    <row r="28" spans="1:12" s="57" customFormat="1" ht="70.5" customHeight="1" x14ac:dyDescent="0.25">
      <c r="A28" s="51" t="s">
        <v>122</v>
      </c>
      <c r="B28" s="56" t="s">
        <v>123</v>
      </c>
      <c r="C28" s="44"/>
      <c r="D28" s="44"/>
      <c r="E28" s="53"/>
      <c r="F28" s="53"/>
      <c r="G28" s="44"/>
      <c r="H28" s="44"/>
      <c r="I28" s="53"/>
      <c r="J28" s="53"/>
      <c r="K28" s="54"/>
      <c r="L28" s="54"/>
    </row>
    <row r="29" spans="1:12" s="57" customFormat="1" ht="54" customHeight="1" x14ac:dyDescent="0.25">
      <c r="A29" s="51" t="s">
        <v>124</v>
      </c>
      <c r="B29" s="56" t="s">
        <v>125</v>
      </c>
      <c r="C29" s="44"/>
      <c r="D29" s="44"/>
      <c r="E29" s="53"/>
      <c r="F29" s="53"/>
      <c r="G29" s="44"/>
      <c r="H29" s="44"/>
      <c r="I29" s="53"/>
      <c r="J29" s="53"/>
      <c r="K29" s="54"/>
      <c r="L29" s="54"/>
    </row>
    <row r="30" spans="1:12" ht="42" customHeight="1" x14ac:dyDescent="0.25">
      <c r="A30" s="51" t="s">
        <v>126</v>
      </c>
      <c r="B30" s="56" t="s">
        <v>127</v>
      </c>
      <c r="C30" s="44"/>
      <c r="D30" s="44"/>
      <c r="E30" s="53"/>
      <c r="F30" s="53"/>
      <c r="G30" s="44"/>
      <c r="H30" s="44"/>
      <c r="I30" s="53"/>
      <c r="J30" s="53"/>
      <c r="K30" s="53"/>
      <c r="L30" s="53"/>
    </row>
    <row r="31" spans="1:12" ht="37.5" customHeight="1" x14ac:dyDescent="0.25">
      <c r="A31" s="51" t="s">
        <v>128</v>
      </c>
      <c r="B31" s="58" t="s">
        <v>129</v>
      </c>
      <c r="C31" s="44"/>
      <c r="D31" s="44"/>
      <c r="E31" s="53"/>
      <c r="F31" s="53"/>
      <c r="G31" s="44"/>
      <c r="H31" s="44"/>
      <c r="I31" s="53"/>
      <c r="J31" s="53"/>
      <c r="K31" s="53"/>
      <c r="L31" s="53"/>
    </row>
    <row r="32" spans="1:12" ht="31.5" x14ac:dyDescent="0.25">
      <c r="A32" s="51" t="s">
        <v>130</v>
      </c>
      <c r="B32" s="58" t="s">
        <v>131</v>
      </c>
      <c r="C32" s="44"/>
      <c r="D32" s="44"/>
      <c r="E32" s="53"/>
      <c r="F32" s="53"/>
      <c r="G32" s="44"/>
      <c r="H32" s="44"/>
      <c r="I32" s="53"/>
      <c r="J32" s="53"/>
      <c r="K32" s="53"/>
      <c r="L32" s="53"/>
    </row>
    <row r="33" spans="1:12" ht="37.5" customHeight="1" x14ac:dyDescent="0.25">
      <c r="A33" s="51" t="s">
        <v>132</v>
      </c>
      <c r="B33" s="58" t="s">
        <v>133</v>
      </c>
      <c r="C33" s="44"/>
      <c r="D33" s="44"/>
      <c r="E33" s="53"/>
      <c r="F33" s="53"/>
      <c r="G33" s="44"/>
      <c r="H33" s="44"/>
      <c r="I33" s="53"/>
      <c r="J33" s="53"/>
      <c r="K33" s="53"/>
      <c r="L33" s="53"/>
    </row>
    <row r="34" spans="1:12" ht="47.25" customHeight="1" x14ac:dyDescent="0.25">
      <c r="A34" s="51" t="s">
        <v>134</v>
      </c>
      <c r="B34" s="58" t="s">
        <v>135</v>
      </c>
      <c r="C34" s="44"/>
      <c r="D34" s="44"/>
      <c r="E34" s="53"/>
      <c r="F34" s="53"/>
      <c r="G34" s="44"/>
      <c r="H34" s="44"/>
      <c r="I34" s="53"/>
      <c r="J34" s="53"/>
      <c r="K34" s="53"/>
      <c r="L34" s="53"/>
    </row>
    <row r="35" spans="1:12" ht="49.5" customHeight="1" x14ac:dyDescent="0.25">
      <c r="A35" s="51" t="s">
        <v>136</v>
      </c>
      <c r="B35" s="58" t="s">
        <v>137</v>
      </c>
      <c r="C35" s="44"/>
      <c r="D35" s="44"/>
      <c r="E35" s="53"/>
      <c r="F35" s="53"/>
      <c r="G35" s="44"/>
      <c r="H35" s="44"/>
      <c r="I35" s="53"/>
      <c r="J35" s="53"/>
      <c r="K35" s="53"/>
      <c r="L35" s="53"/>
    </row>
    <row r="36" spans="1:12" ht="37.5" customHeight="1" x14ac:dyDescent="0.25">
      <c r="A36" s="51" t="s">
        <v>138</v>
      </c>
      <c r="B36" s="58" t="s">
        <v>139</v>
      </c>
      <c r="C36" s="44"/>
      <c r="D36" s="44"/>
      <c r="E36" s="53"/>
      <c r="F36" s="53"/>
      <c r="G36" s="44"/>
      <c r="H36" s="44"/>
      <c r="I36" s="53"/>
      <c r="J36" s="53"/>
      <c r="K36" s="53"/>
      <c r="L36" s="53"/>
    </row>
    <row r="37" spans="1:12" ht="15.75" x14ac:dyDescent="0.25">
      <c r="A37" s="51" t="s">
        <v>140</v>
      </c>
      <c r="B37" s="58" t="s">
        <v>141</v>
      </c>
      <c r="C37" s="59"/>
      <c r="D37" s="60"/>
      <c r="E37" s="61"/>
      <c r="F37" s="54"/>
      <c r="G37" s="62"/>
      <c r="H37" s="60"/>
      <c r="I37" s="44"/>
      <c r="J37" s="44"/>
      <c r="K37" s="54"/>
      <c r="L37" s="54"/>
    </row>
    <row r="38" spans="1:12" ht="15.75" x14ac:dyDescent="0.25">
      <c r="A38" s="51" t="s">
        <v>142</v>
      </c>
      <c r="B38" s="52" t="s">
        <v>143</v>
      </c>
      <c r="C38" s="124">
        <v>2023</v>
      </c>
      <c r="D38" s="124">
        <v>2023</v>
      </c>
      <c r="E38" s="124">
        <v>2023</v>
      </c>
      <c r="F38" s="124">
        <v>2023</v>
      </c>
      <c r="G38" s="124">
        <v>2023</v>
      </c>
      <c r="H38" s="124">
        <v>2023</v>
      </c>
      <c r="I38" s="44"/>
      <c r="J38" s="44"/>
      <c r="K38" s="54"/>
      <c r="L38" s="54"/>
    </row>
    <row r="39" spans="1:12" ht="78.75" x14ac:dyDescent="0.25">
      <c r="A39" s="51">
        <v>2</v>
      </c>
      <c r="B39" s="58" t="s">
        <v>144</v>
      </c>
      <c r="C39" s="59"/>
      <c r="D39" s="60"/>
      <c r="E39" s="54"/>
      <c r="F39" s="54"/>
      <c r="G39" s="59"/>
      <c r="H39" s="60"/>
      <c r="I39" s="44"/>
      <c r="J39" s="44"/>
      <c r="K39" s="54"/>
      <c r="L39" s="54"/>
    </row>
    <row r="40" spans="1:12" ht="33.75" customHeight="1" x14ac:dyDescent="0.25">
      <c r="A40" s="51" t="s">
        <v>145</v>
      </c>
      <c r="B40" s="58" t="s">
        <v>146</v>
      </c>
      <c r="C40" s="59"/>
      <c r="D40" s="60"/>
      <c r="E40" s="54"/>
      <c r="F40" s="54"/>
      <c r="G40" s="59"/>
      <c r="H40" s="60"/>
      <c r="I40" s="44"/>
      <c r="J40" s="44"/>
      <c r="K40" s="54"/>
      <c r="L40" s="54"/>
    </row>
    <row r="41" spans="1:12" ht="63" customHeight="1" x14ac:dyDescent="0.25">
      <c r="A41" s="51" t="s">
        <v>147</v>
      </c>
      <c r="B41" s="52" t="s">
        <v>148</v>
      </c>
      <c r="C41" s="124">
        <v>2023</v>
      </c>
      <c r="D41" s="124">
        <v>2023</v>
      </c>
      <c r="E41" s="124">
        <v>2023</v>
      </c>
      <c r="F41" s="124">
        <v>2023</v>
      </c>
      <c r="G41" s="124">
        <v>2023</v>
      </c>
      <c r="H41" s="124">
        <v>2023</v>
      </c>
      <c r="I41" s="44"/>
      <c r="J41" s="44"/>
      <c r="K41" s="54"/>
      <c r="L41" s="54"/>
    </row>
    <row r="42" spans="1:12" ht="58.5" customHeight="1" x14ac:dyDescent="0.25">
      <c r="A42" s="51">
        <v>3</v>
      </c>
      <c r="B42" s="58" t="s">
        <v>149</v>
      </c>
      <c r="C42" s="125">
        <v>2023</v>
      </c>
      <c r="D42" s="125">
        <v>2023</v>
      </c>
      <c r="E42" s="125">
        <v>2023</v>
      </c>
      <c r="F42" s="125">
        <v>2023</v>
      </c>
      <c r="G42" s="125">
        <v>2023</v>
      </c>
      <c r="H42" s="125">
        <v>2023</v>
      </c>
      <c r="I42" s="44"/>
      <c r="J42" s="44"/>
      <c r="K42" s="54"/>
      <c r="L42" s="54"/>
    </row>
    <row r="43" spans="1:12" ht="34.5" customHeight="1" x14ac:dyDescent="0.25">
      <c r="A43" s="51" t="s">
        <v>150</v>
      </c>
      <c r="B43" s="58" t="s">
        <v>151</v>
      </c>
      <c r="C43" s="59"/>
      <c r="D43" s="59"/>
      <c r="E43" s="54"/>
      <c r="F43" s="54"/>
      <c r="G43" s="59"/>
      <c r="H43" s="59"/>
      <c r="I43" s="44"/>
      <c r="J43" s="44"/>
      <c r="K43" s="54"/>
      <c r="L43" s="54"/>
    </row>
    <row r="44" spans="1:12" ht="24.75" customHeight="1" x14ac:dyDescent="0.25">
      <c r="A44" s="51" t="s">
        <v>152</v>
      </c>
      <c r="B44" s="58" t="s">
        <v>153</v>
      </c>
      <c r="C44" s="59"/>
      <c r="D44" s="60"/>
      <c r="E44" s="54"/>
      <c r="F44" s="54"/>
      <c r="G44" s="59"/>
      <c r="H44" s="60"/>
      <c r="I44" s="44"/>
      <c r="J44" s="44"/>
      <c r="K44" s="54"/>
      <c r="L44" s="54"/>
    </row>
    <row r="45" spans="1:12" ht="90.75" customHeight="1" x14ac:dyDescent="0.25">
      <c r="A45" s="51" t="s">
        <v>154</v>
      </c>
      <c r="B45" s="58" t="s">
        <v>155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51" t="s">
        <v>156</v>
      </c>
      <c r="B46" s="58" t="s">
        <v>157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51" t="s">
        <v>158</v>
      </c>
      <c r="B47" s="58" t="s">
        <v>159</v>
      </c>
      <c r="C47" s="59"/>
      <c r="D47" s="60"/>
      <c r="E47" s="54"/>
      <c r="F47" s="54"/>
      <c r="G47" s="59"/>
      <c r="H47" s="60"/>
      <c r="I47" s="44"/>
      <c r="J47" s="44"/>
      <c r="K47" s="54"/>
      <c r="L47" s="54"/>
    </row>
    <row r="48" spans="1:12" ht="37.5" customHeight="1" x14ac:dyDescent="0.25">
      <c r="A48" s="51" t="s">
        <v>160</v>
      </c>
      <c r="B48" s="52" t="s">
        <v>161</v>
      </c>
      <c r="C48" s="124">
        <v>2023</v>
      </c>
      <c r="D48" s="124">
        <v>2023</v>
      </c>
      <c r="E48" s="124">
        <v>2023</v>
      </c>
      <c r="F48" s="124">
        <v>2023</v>
      </c>
      <c r="G48" s="124">
        <v>2023</v>
      </c>
      <c r="H48" s="124">
        <v>2023</v>
      </c>
      <c r="I48" s="44"/>
      <c r="J48" s="44"/>
      <c r="K48" s="54"/>
      <c r="L48" s="54"/>
    </row>
    <row r="49" spans="1:12" ht="35.25" customHeight="1" x14ac:dyDescent="0.25">
      <c r="A49" s="51">
        <v>4</v>
      </c>
      <c r="B49" s="58" t="s">
        <v>162</v>
      </c>
      <c r="C49" s="124">
        <v>2023</v>
      </c>
      <c r="D49" s="124">
        <v>2023</v>
      </c>
      <c r="E49" s="124">
        <v>2023</v>
      </c>
      <c r="F49" s="124">
        <v>2023</v>
      </c>
      <c r="G49" s="124">
        <v>2023</v>
      </c>
      <c r="H49" s="124">
        <v>2023</v>
      </c>
      <c r="I49" s="44"/>
      <c r="J49" s="44"/>
      <c r="K49" s="54"/>
      <c r="L49" s="54"/>
    </row>
    <row r="50" spans="1:12" ht="86.25" customHeight="1" x14ac:dyDescent="0.25">
      <c r="A50" s="51" t="s">
        <v>163</v>
      </c>
      <c r="B50" s="58" t="s">
        <v>164</v>
      </c>
      <c r="C50" s="59"/>
      <c r="D50" s="60"/>
      <c r="E50" s="54"/>
      <c r="F50" s="54"/>
      <c r="G50" s="59"/>
      <c r="H50" s="60"/>
      <c r="I50" s="44"/>
      <c r="J50" s="44"/>
      <c r="K50" s="54"/>
      <c r="L50" s="54"/>
    </row>
    <row r="51" spans="1:12" ht="77.25" customHeight="1" x14ac:dyDescent="0.25">
      <c r="A51" s="51" t="s">
        <v>165</v>
      </c>
      <c r="B51" s="58" t="s">
        <v>166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51" t="s">
        <v>167</v>
      </c>
      <c r="B52" s="58" t="s">
        <v>168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51" t="s">
        <v>169</v>
      </c>
      <c r="B53" s="63" t="s">
        <v>170</v>
      </c>
      <c r="C53" s="59"/>
      <c r="D53" s="60"/>
      <c r="E53" s="54"/>
      <c r="F53" s="54"/>
      <c r="G53" s="59"/>
      <c r="H53" s="60"/>
      <c r="I53" s="44"/>
      <c r="J53" s="44"/>
      <c r="K53" s="54"/>
      <c r="L53" s="54"/>
    </row>
    <row r="54" spans="1:12" ht="46.5" customHeight="1" x14ac:dyDescent="0.25">
      <c r="A54" s="51" t="s">
        <v>171</v>
      </c>
      <c r="B54" s="58" t="s">
        <v>172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H56" sqref="H56:K5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4"/>
      <c r="B1" s="64"/>
      <c r="D1" s="64"/>
      <c r="E1" s="64"/>
      <c r="F1" s="64"/>
      <c r="L1" s="64"/>
      <c r="M1" s="64"/>
      <c r="U1" s="3" t="s">
        <v>0</v>
      </c>
    </row>
    <row r="2" spans="1:21" ht="18.75" x14ac:dyDescent="0.3">
      <c r="A2" s="64"/>
      <c r="B2" s="64"/>
      <c r="D2" s="64"/>
      <c r="E2" s="64"/>
      <c r="F2" s="64"/>
      <c r="L2" s="64"/>
      <c r="M2" s="64"/>
      <c r="U2" s="4" t="s">
        <v>1</v>
      </c>
    </row>
    <row r="3" spans="1:21" ht="18.75" x14ac:dyDescent="0.3">
      <c r="A3" s="64"/>
      <c r="B3" s="64"/>
      <c r="D3" s="64"/>
      <c r="E3" s="64"/>
      <c r="F3" s="64"/>
      <c r="L3" s="64"/>
      <c r="M3" s="64"/>
      <c r="U3" s="4" t="s">
        <v>2</v>
      </c>
    </row>
    <row r="4" spans="1:21" ht="18.75" customHeight="1" x14ac:dyDescent="0.25">
      <c r="B4" s="123"/>
      <c r="C4" s="123"/>
      <c r="D4" s="123"/>
      <c r="E4" s="123"/>
      <c r="F4" s="123" t="str">
        <f>'1. паспорт местоположение'!C5</f>
        <v>Год раскрытия информации: 2023 год</v>
      </c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</row>
    <row r="5" spans="1:21" ht="18.75" x14ac:dyDescent="0.3">
      <c r="A5" s="64"/>
      <c r="B5" s="64"/>
      <c r="D5" s="64"/>
      <c r="E5" s="64"/>
      <c r="F5" s="64"/>
      <c r="L5" s="64"/>
      <c r="M5" s="64"/>
      <c r="U5" s="4"/>
    </row>
    <row r="6" spans="1:21" ht="18.75" x14ac:dyDescent="0.25">
      <c r="A6" s="127" t="s">
        <v>3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28" t="s">
        <v>4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</row>
    <row r="9" spans="1:21" ht="18.75" customHeight="1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21"/>
      <c r="C11" s="121"/>
      <c r="D11" s="121"/>
      <c r="E11" s="121"/>
      <c r="F11" s="121" t="str">
        <f>'1. паспорт местоположение'!C12</f>
        <v>L_UES_P129</v>
      </c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</row>
    <row r="12" spans="1:21" ht="15.75" x14ac:dyDescent="0.25">
      <c r="A12" s="129" t="s">
        <v>6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</row>
    <row r="13" spans="1:21" ht="16.5" customHeight="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118"/>
      <c r="C14" s="118"/>
      <c r="D14" s="118"/>
      <c r="F14" s="118" t="str">
        <f>'1. паспорт местоположение'!C15</f>
        <v>Реконструкция ВЛ-0,4кВ ТП-109 ф-6</v>
      </c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</row>
    <row r="15" spans="1:21" ht="15.75" customHeight="1" x14ac:dyDescent="0.25">
      <c r="A15" s="129" t="s">
        <v>7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15.75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7" spans="1:24" ht="15.75" x14ac:dyDescent="0.25">
      <c r="A17" s="64"/>
      <c r="L17" s="64"/>
      <c r="M17" s="64"/>
      <c r="N17" s="64"/>
      <c r="O17" s="64"/>
      <c r="P17" s="64"/>
      <c r="Q17" s="64"/>
      <c r="R17" s="64"/>
      <c r="S17" s="64"/>
      <c r="T17" s="64"/>
    </row>
    <row r="18" spans="1:24" ht="15.75" x14ac:dyDescent="0.25">
      <c r="A18" s="139" t="s">
        <v>173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</row>
    <row r="19" spans="1:24" ht="15.75" x14ac:dyDescent="0.25">
      <c r="A19" s="64"/>
      <c r="B19" s="64"/>
      <c r="D19" s="64"/>
      <c r="E19" s="64"/>
      <c r="F19" s="64"/>
      <c r="L19" s="64"/>
      <c r="M19" s="64"/>
      <c r="N19" s="64"/>
      <c r="O19" s="64"/>
      <c r="P19" s="64"/>
      <c r="Q19" s="64"/>
      <c r="R19" s="64"/>
      <c r="S19" s="64"/>
      <c r="T19" s="64"/>
    </row>
    <row r="20" spans="1:24" ht="33" customHeight="1" x14ac:dyDescent="0.25">
      <c r="A20" s="132" t="s">
        <v>174</v>
      </c>
      <c r="B20" s="132" t="s">
        <v>175</v>
      </c>
      <c r="C20" s="132" t="s">
        <v>176</v>
      </c>
      <c r="D20" s="132"/>
      <c r="E20" s="130" t="s">
        <v>177</v>
      </c>
      <c r="F20" s="130"/>
      <c r="G20" s="132" t="s">
        <v>178</v>
      </c>
      <c r="H20" s="137" t="s">
        <v>330</v>
      </c>
      <c r="I20" s="137"/>
      <c r="J20" s="137"/>
      <c r="K20" s="137"/>
      <c r="L20" s="137" t="s">
        <v>179</v>
      </c>
      <c r="M20" s="137"/>
      <c r="N20" s="137"/>
      <c r="O20" s="137"/>
      <c r="P20" s="137" t="s">
        <v>180</v>
      </c>
      <c r="Q20" s="137"/>
      <c r="R20" s="137"/>
      <c r="S20" s="137"/>
      <c r="T20" s="133" t="s">
        <v>181</v>
      </c>
      <c r="U20" s="133"/>
      <c r="V20" s="6"/>
      <c r="W20" s="6"/>
      <c r="X20" s="6"/>
    </row>
    <row r="21" spans="1:24" ht="99.75" customHeight="1" x14ac:dyDescent="0.25">
      <c r="A21" s="132"/>
      <c r="B21" s="132"/>
      <c r="C21" s="132"/>
      <c r="D21" s="132"/>
      <c r="E21" s="130"/>
      <c r="F21" s="130"/>
      <c r="G21" s="132"/>
      <c r="H21" s="132" t="s">
        <v>114</v>
      </c>
      <c r="I21" s="132"/>
      <c r="J21" s="132" t="s">
        <v>183</v>
      </c>
      <c r="K21" s="132"/>
      <c r="L21" s="132" t="s">
        <v>114</v>
      </c>
      <c r="M21" s="132"/>
      <c r="N21" s="132" t="s">
        <v>182</v>
      </c>
      <c r="O21" s="132"/>
      <c r="P21" s="132" t="s">
        <v>114</v>
      </c>
      <c r="Q21" s="132"/>
      <c r="R21" s="132" t="s">
        <v>182</v>
      </c>
      <c r="S21" s="132"/>
      <c r="T21" s="133"/>
      <c r="U21" s="133"/>
    </row>
    <row r="22" spans="1:24" ht="89.25" customHeight="1" x14ac:dyDescent="0.25">
      <c r="A22" s="132"/>
      <c r="B22" s="132"/>
      <c r="C22" s="67" t="s">
        <v>114</v>
      </c>
      <c r="D22" s="67" t="s">
        <v>183</v>
      </c>
      <c r="E22" s="68" t="s">
        <v>184</v>
      </c>
      <c r="F22" s="68" t="s">
        <v>185</v>
      </c>
      <c r="G22" s="132"/>
      <c r="H22" s="69" t="s">
        <v>186</v>
      </c>
      <c r="I22" s="69" t="s">
        <v>187</v>
      </c>
      <c r="J22" s="69" t="s">
        <v>186</v>
      </c>
      <c r="K22" s="69" t="s">
        <v>187</v>
      </c>
      <c r="L22" s="69" t="s">
        <v>186</v>
      </c>
      <c r="M22" s="69" t="s">
        <v>187</v>
      </c>
      <c r="N22" s="69" t="s">
        <v>186</v>
      </c>
      <c r="O22" s="69" t="s">
        <v>187</v>
      </c>
      <c r="P22" s="69" t="s">
        <v>186</v>
      </c>
      <c r="Q22" s="69" t="s">
        <v>187</v>
      </c>
      <c r="R22" s="69" t="s">
        <v>186</v>
      </c>
      <c r="S22" s="69" t="s">
        <v>187</v>
      </c>
      <c r="T22" s="67" t="s">
        <v>114</v>
      </c>
      <c r="U22" s="67" t="s">
        <v>183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188</v>
      </c>
      <c r="C24" s="35">
        <v>1.302</v>
      </c>
      <c r="D24" s="70">
        <f>D27</f>
        <v>2.077</v>
      </c>
      <c r="E24" s="70"/>
      <c r="F24" s="70"/>
      <c r="G24" s="70"/>
      <c r="H24" s="35">
        <v>1.302</v>
      </c>
      <c r="I24" s="35"/>
      <c r="J24" s="70">
        <v>2.077</v>
      </c>
      <c r="K24" s="70">
        <v>3</v>
      </c>
      <c r="L24" s="70"/>
      <c r="M24" s="70"/>
      <c r="N24" s="70"/>
      <c r="O24" s="70"/>
      <c r="P24" s="70"/>
      <c r="Q24" s="70"/>
      <c r="R24" s="70"/>
      <c r="S24" s="70"/>
      <c r="T24" s="73">
        <f>T27</f>
        <v>1.302</v>
      </c>
      <c r="U24" s="73">
        <f>U27</f>
        <v>2.077</v>
      </c>
    </row>
    <row r="25" spans="1:24" ht="24" customHeight="1" x14ac:dyDescent="0.25">
      <c r="A25" s="71" t="s">
        <v>189</v>
      </c>
      <c r="B25" s="72" t="s">
        <v>190</v>
      </c>
      <c r="C25" s="35"/>
      <c r="D25" s="35"/>
      <c r="E25" s="70"/>
      <c r="F25" s="70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0"/>
    </row>
    <row r="26" spans="1:24" ht="15.75" x14ac:dyDescent="0.25">
      <c r="A26" s="71" t="s">
        <v>191</v>
      </c>
      <c r="B26" s="72" t="s">
        <v>192</v>
      </c>
      <c r="C26" s="44"/>
      <c r="D26" s="44"/>
      <c r="E26" s="44"/>
      <c r="F26" s="44"/>
      <c r="G26" s="35"/>
      <c r="H26" s="73"/>
      <c r="I26" s="73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0"/>
    </row>
    <row r="27" spans="1:24" ht="31.5" x14ac:dyDescent="0.25">
      <c r="A27" s="71" t="s">
        <v>193</v>
      </c>
      <c r="B27" s="72" t="s">
        <v>194</v>
      </c>
      <c r="C27" s="44">
        <f>H27</f>
        <v>1.302</v>
      </c>
      <c r="D27" s="44">
        <f>J27</f>
        <v>2.077</v>
      </c>
      <c r="E27" s="44"/>
      <c r="F27" s="44"/>
      <c r="G27" s="44"/>
      <c r="H27" s="35">
        <f>H24</f>
        <v>1.302</v>
      </c>
      <c r="I27" s="35"/>
      <c r="J27" s="70">
        <f>J24</f>
        <v>2.077</v>
      </c>
      <c r="K27" s="70">
        <f>K24</f>
        <v>3</v>
      </c>
      <c r="L27" s="44"/>
      <c r="M27" s="44"/>
      <c r="N27" s="44"/>
      <c r="O27" s="44"/>
      <c r="P27" s="44"/>
      <c r="Q27" s="44"/>
      <c r="R27" s="44"/>
      <c r="S27" s="44"/>
      <c r="T27" s="74">
        <f>C27</f>
        <v>1.302</v>
      </c>
      <c r="U27" s="74">
        <f>D27</f>
        <v>2.077</v>
      </c>
    </row>
    <row r="28" spans="1:24" ht="15.75" x14ac:dyDescent="0.25">
      <c r="A28" s="71" t="s">
        <v>195</v>
      </c>
      <c r="B28" s="72" t="s">
        <v>196</v>
      </c>
      <c r="C28" s="44"/>
      <c r="D28" s="44"/>
      <c r="E28" s="44"/>
      <c r="F28" s="44"/>
      <c r="G28" s="44"/>
      <c r="H28" s="74"/>
      <c r="I28" s="7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0"/>
    </row>
    <row r="29" spans="1:24" ht="15.75" x14ac:dyDescent="0.25">
      <c r="A29" s="71" t="s">
        <v>197</v>
      </c>
      <c r="B29" s="75" t="s">
        <v>198</v>
      </c>
      <c r="C29" s="44"/>
      <c r="D29" s="44"/>
      <c r="E29" s="44"/>
      <c r="F29" s="44"/>
      <c r="G29" s="44"/>
      <c r="H29" s="74"/>
      <c r="I29" s="7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0"/>
    </row>
    <row r="30" spans="1:24" ht="47.25" x14ac:dyDescent="0.25">
      <c r="A30" s="40" t="s">
        <v>15</v>
      </c>
      <c r="B30" s="41" t="s">
        <v>199</v>
      </c>
      <c r="C30" s="73">
        <f>H30</f>
        <v>1.085</v>
      </c>
      <c r="D30" s="44">
        <f>J30</f>
        <v>1.7309999999999999</v>
      </c>
      <c r="E30" s="35"/>
      <c r="F30" s="35"/>
      <c r="G30" s="44"/>
      <c r="H30" s="74">
        <v>1.085</v>
      </c>
      <c r="I30" s="74"/>
      <c r="J30" s="44">
        <f>J32+J33</f>
        <v>1.7309999999999999</v>
      </c>
      <c r="K30" s="44"/>
      <c r="L30" s="44"/>
      <c r="M30" s="44"/>
      <c r="N30" s="44"/>
      <c r="O30" s="44"/>
      <c r="P30" s="44"/>
      <c r="Q30" s="44"/>
      <c r="R30" s="44"/>
      <c r="S30" s="44"/>
      <c r="T30" s="74">
        <f>C30</f>
        <v>1.085</v>
      </c>
      <c r="U30" s="70">
        <f>D30</f>
        <v>1.7309999999999999</v>
      </c>
    </row>
    <row r="31" spans="1:24" ht="15.75" x14ac:dyDescent="0.25">
      <c r="A31" s="40" t="s">
        <v>200</v>
      </c>
      <c r="B31" s="72" t="s">
        <v>201</v>
      </c>
      <c r="C31" s="73">
        <f t="shared" ref="C31:C34" si="0">H31</f>
        <v>0</v>
      </c>
      <c r="D31" s="44">
        <v>0</v>
      </c>
      <c r="E31" s="44"/>
      <c r="F31" s="35"/>
      <c r="G31" s="44"/>
      <c r="H31" s="74"/>
      <c r="I31" s="7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4">
        <f t="shared" ref="T31:T34" si="1">C31</f>
        <v>0</v>
      </c>
      <c r="U31" s="70">
        <f t="shared" ref="U31:U35" si="2">D31</f>
        <v>0</v>
      </c>
    </row>
    <row r="32" spans="1:24" ht="31.5" x14ac:dyDescent="0.25">
      <c r="A32" s="40" t="s">
        <v>202</v>
      </c>
      <c r="B32" s="72" t="s">
        <v>203</v>
      </c>
      <c r="C32" s="73">
        <f t="shared" si="0"/>
        <v>0.218</v>
      </c>
      <c r="D32" s="44">
        <f t="shared" ref="D32:D34" si="3">J32</f>
        <v>0.85</v>
      </c>
      <c r="E32" s="44"/>
      <c r="F32" s="35"/>
      <c r="G32" s="44"/>
      <c r="H32" s="74">
        <v>0.218</v>
      </c>
      <c r="I32" s="74"/>
      <c r="J32" s="44">
        <v>0.85</v>
      </c>
      <c r="K32" s="44"/>
      <c r="L32" s="44"/>
      <c r="M32" s="44"/>
      <c r="N32" s="44"/>
      <c r="O32" s="44"/>
      <c r="P32" s="44"/>
      <c r="Q32" s="44"/>
      <c r="R32" s="44"/>
      <c r="S32" s="44"/>
      <c r="T32" s="74">
        <f t="shared" si="1"/>
        <v>0.218</v>
      </c>
      <c r="U32" s="70">
        <f t="shared" si="2"/>
        <v>0.85</v>
      </c>
    </row>
    <row r="33" spans="1:21" ht="15.75" x14ac:dyDescent="0.25">
      <c r="A33" s="40" t="s">
        <v>204</v>
      </c>
      <c r="B33" s="72" t="s">
        <v>205</v>
      </c>
      <c r="C33" s="73">
        <f t="shared" si="0"/>
        <v>0.81400000000000006</v>
      </c>
      <c r="D33" s="44">
        <f t="shared" si="3"/>
        <v>0.88100000000000001</v>
      </c>
      <c r="E33" s="44"/>
      <c r="F33" s="35"/>
      <c r="G33" s="44"/>
      <c r="H33" s="74">
        <f>H30-H34-H32</f>
        <v>0.81400000000000006</v>
      </c>
      <c r="I33" s="74"/>
      <c r="J33" s="44">
        <v>0.88100000000000001</v>
      </c>
      <c r="K33" s="44"/>
      <c r="L33" s="44"/>
      <c r="M33" s="44"/>
      <c r="N33" s="44"/>
      <c r="O33" s="44"/>
      <c r="P33" s="44"/>
      <c r="Q33" s="44"/>
      <c r="R33" s="44"/>
      <c r="S33" s="44"/>
      <c r="T33" s="74">
        <f t="shared" si="1"/>
        <v>0.81400000000000006</v>
      </c>
      <c r="U33" s="70">
        <f t="shared" si="2"/>
        <v>0.88100000000000001</v>
      </c>
    </row>
    <row r="34" spans="1:21" ht="15.75" x14ac:dyDescent="0.25">
      <c r="A34" s="40" t="s">
        <v>206</v>
      </c>
      <c r="B34" s="72" t="s">
        <v>207</v>
      </c>
      <c r="C34" s="73">
        <f t="shared" si="0"/>
        <v>5.2999999999999999E-2</v>
      </c>
      <c r="D34" s="44">
        <f t="shared" si="3"/>
        <v>0</v>
      </c>
      <c r="E34" s="44"/>
      <c r="F34" s="35"/>
      <c r="G34" s="35"/>
      <c r="H34" s="74">
        <v>5.2999999999999999E-2</v>
      </c>
      <c r="I34" s="7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4">
        <f t="shared" si="1"/>
        <v>5.2999999999999999E-2</v>
      </c>
      <c r="U34" s="70">
        <f t="shared" si="2"/>
        <v>0</v>
      </c>
    </row>
    <row r="35" spans="1:21" ht="31.5" x14ac:dyDescent="0.25">
      <c r="A35" s="40" t="s">
        <v>18</v>
      </c>
      <c r="B35" s="41" t="s">
        <v>208</v>
      </c>
      <c r="C35" s="73">
        <f>H35</f>
        <v>1.6519999999999999</v>
      </c>
      <c r="D35" s="44">
        <f>J35</f>
        <v>1.5</v>
      </c>
      <c r="E35" s="44"/>
      <c r="F35" s="44"/>
      <c r="G35" s="44"/>
      <c r="H35" s="74">
        <f>H39</f>
        <v>1.6519999999999999</v>
      </c>
      <c r="I35" s="74"/>
      <c r="J35" s="44">
        <f>J39</f>
        <v>1.5</v>
      </c>
      <c r="K35" s="44">
        <f>K39</f>
        <v>3</v>
      </c>
      <c r="L35" s="44"/>
      <c r="M35" s="44"/>
      <c r="N35" s="44"/>
      <c r="O35" s="44"/>
      <c r="P35" s="44"/>
      <c r="Q35" s="44"/>
      <c r="R35" s="44"/>
      <c r="S35" s="44"/>
      <c r="T35" s="74">
        <f>C35</f>
        <v>1.6519999999999999</v>
      </c>
      <c r="U35" s="70">
        <f t="shared" si="2"/>
        <v>1.5</v>
      </c>
    </row>
    <row r="36" spans="1:21" ht="31.5" x14ac:dyDescent="0.25">
      <c r="A36" s="71" t="s">
        <v>209</v>
      </c>
      <c r="B36" s="24" t="s">
        <v>210</v>
      </c>
      <c r="C36" s="18"/>
      <c r="D36" s="44"/>
      <c r="E36" s="44"/>
      <c r="F36" s="44"/>
      <c r="G36" s="44"/>
      <c r="H36" s="74"/>
      <c r="I36" s="7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0"/>
    </row>
    <row r="37" spans="1:21" ht="15.75" x14ac:dyDescent="0.25">
      <c r="A37" s="71" t="s">
        <v>211</v>
      </c>
      <c r="B37" s="24" t="s">
        <v>212</v>
      </c>
      <c r="C37" s="18"/>
      <c r="D37" s="44"/>
      <c r="E37" s="44"/>
      <c r="F37" s="44"/>
      <c r="G37" s="44"/>
      <c r="H37" s="74"/>
      <c r="I37" s="7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0"/>
    </row>
    <row r="38" spans="1:21" ht="15.75" x14ac:dyDescent="0.25">
      <c r="A38" s="71" t="s">
        <v>213</v>
      </c>
      <c r="B38" s="24" t="s">
        <v>214</v>
      </c>
      <c r="C38" s="18"/>
      <c r="D38" s="44"/>
      <c r="E38" s="44"/>
      <c r="F38" s="44"/>
      <c r="G38" s="44"/>
      <c r="H38" s="74"/>
      <c r="I38" s="7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0"/>
    </row>
    <row r="39" spans="1:21" ht="31.5" x14ac:dyDescent="0.25">
      <c r="A39" s="71" t="s">
        <v>215</v>
      </c>
      <c r="B39" s="72" t="s">
        <v>216</v>
      </c>
      <c r="C39" s="44">
        <f>H39</f>
        <v>1.6519999999999999</v>
      </c>
      <c r="D39" s="44">
        <f>J39</f>
        <v>1.5</v>
      </c>
      <c r="E39" s="44"/>
      <c r="F39" s="44"/>
      <c r="G39" s="44"/>
      <c r="H39" s="74">
        <v>1.6519999999999999</v>
      </c>
      <c r="I39" s="44"/>
      <c r="J39" s="44">
        <v>1.5</v>
      </c>
      <c r="K39" s="44">
        <v>3</v>
      </c>
      <c r="L39" s="44"/>
      <c r="M39" s="44"/>
      <c r="N39" s="44"/>
      <c r="O39" s="44"/>
      <c r="P39" s="44"/>
      <c r="Q39" s="44"/>
      <c r="R39" s="44"/>
      <c r="S39" s="44"/>
      <c r="T39" s="44"/>
      <c r="U39" s="70"/>
    </row>
    <row r="40" spans="1:21" ht="31.5" x14ac:dyDescent="0.25">
      <c r="A40" s="71" t="s">
        <v>217</v>
      </c>
      <c r="B40" s="72" t="s">
        <v>218</v>
      </c>
      <c r="C40" s="44"/>
      <c r="D40" s="44"/>
      <c r="E40" s="44"/>
      <c r="F40" s="44"/>
      <c r="G40" s="44"/>
      <c r="H40" s="74"/>
      <c r="I40" s="7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0"/>
    </row>
    <row r="41" spans="1:21" ht="15.75" x14ac:dyDescent="0.25">
      <c r="A41" s="71" t="s">
        <v>219</v>
      </c>
      <c r="B41" s="72" t="s">
        <v>220</v>
      </c>
    </row>
    <row r="42" spans="1:21" ht="18.75" x14ac:dyDescent="0.25">
      <c r="A42" s="71" t="s">
        <v>221</v>
      </c>
      <c r="B42" s="76" t="s">
        <v>222</v>
      </c>
      <c r="C42" s="18"/>
      <c r="D42" s="44"/>
      <c r="E42" s="44"/>
      <c r="F42" s="44"/>
      <c r="G42" s="44"/>
      <c r="H42" s="74"/>
      <c r="I42" s="7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0"/>
    </row>
    <row r="43" spans="1:21" ht="15.75" x14ac:dyDescent="0.25">
      <c r="A43" s="40" t="s">
        <v>21</v>
      </c>
      <c r="B43" s="41" t="s">
        <v>223</v>
      </c>
      <c r="C43" s="35">
        <f>H43</f>
        <v>1.6519999999999999</v>
      </c>
      <c r="D43" s="44">
        <f>J43</f>
        <v>1.5</v>
      </c>
      <c r="E43" s="44"/>
      <c r="F43" s="44"/>
      <c r="G43" s="44"/>
      <c r="H43" s="74">
        <f>H47</f>
        <v>1.6519999999999999</v>
      </c>
      <c r="I43" s="74"/>
      <c r="J43" s="44">
        <f>J47</f>
        <v>1.5</v>
      </c>
      <c r="K43" s="44">
        <f>K47</f>
        <v>3</v>
      </c>
      <c r="L43" s="44"/>
      <c r="M43" s="44"/>
      <c r="N43" s="44"/>
      <c r="O43" s="44"/>
      <c r="P43" s="44"/>
      <c r="Q43" s="44"/>
      <c r="R43" s="44"/>
      <c r="S43" s="44"/>
      <c r="T43" s="44">
        <f>C43</f>
        <v>1.6519999999999999</v>
      </c>
      <c r="U43" s="70">
        <f t="shared" ref="U43" si="4">D43</f>
        <v>1.5</v>
      </c>
    </row>
    <row r="44" spans="1:21" ht="15.75" x14ac:dyDescent="0.25">
      <c r="A44" s="71" t="s">
        <v>224</v>
      </c>
      <c r="B44" s="72" t="s">
        <v>225</v>
      </c>
      <c r="C44" s="44"/>
      <c r="D44" s="44"/>
      <c r="E44" s="44"/>
      <c r="F44" s="44"/>
      <c r="G44" s="44"/>
      <c r="H44" s="74"/>
      <c r="I44" s="7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0"/>
    </row>
    <row r="45" spans="1:21" ht="15.75" x14ac:dyDescent="0.25">
      <c r="A45" s="71" t="s">
        <v>226</v>
      </c>
      <c r="B45" s="72" t="s">
        <v>212</v>
      </c>
      <c r="C45" s="44"/>
      <c r="D45" s="44"/>
      <c r="E45" s="44"/>
      <c r="F45" s="44"/>
      <c r="G45" s="44"/>
      <c r="H45" s="7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0"/>
    </row>
    <row r="46" spans="1:21" ht="15.75" x14ac:dyDescent="0.25">
      <c r="A46" s="71" t="s">
        <v>227</v>
      </c>
      <c r="B46" s="72" t="s">
        <v>214</v>
      </c>
      <c r="C46" s="44"/>
      <c r="D46" s="44"/>
      <c r="E46" s="44"/>
      <c r="F46" s="44"/>
      <c r="G46" s="44"/>
      <c r="H46" s="74"/>
      <c r="I46" s="7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0"/>
    </row>
    <row r="47" spans="1:21" ht="31.5" x14ac:dyDescent="0.25">
      <c r="A47" s="71" t="s">
        <v>228</v>
      </c>
      <c r="B47" s="72" t="s">
        <v>216</v>
      </c>
      <c r="C47" s="44">
        <f>H47</f>
        <v>1.6519999999999999</v>
      </c>
      <c r="D47" s="44">
        <f>J47</f>
        <v>1.5</v>
      </c>
      <c r="E47" s="44"/>
      <c r="F47" s="44"/>
      <c r="G47" s="44"/>
      <c r="H47" s="74">
        <v>1.6519999999999999</v>
      </c>
      <c r="I47" s="74"/>
      <c r="J47" s="44">
        <v>1.5</v>
      </c>
      <c r="K47" s="44">
        <v>3</v>
      </c>
      <c r="L47" s="44"/>
      <c r="M47" s="44"/>
      <c r="N47" s="44"/>
      <c r="O47" s="44"/>
      <c r="P47" s="44"/>
      <c r="Q47" s="44"/>
      <c r="R47" s="44"/>
      <c r="S47" s="44"/>
      <c r="T47" s="44">
        <f>C47</f>
        <v>1.6519999999999999</v>
      </c>
      <c r="U47" s="70">
        <f t="shared" ref="U47" si="5">D47</f>
        <v>1.5</v>
      </c>
    </row>
    <row r="48" spans="1:21" ht="31.5" x14ac:dyDescent="0.25">
      <c r="A48" s="71" t="s">
        <v>229</v>
      </c>
      <c r="B48" s="72" t="s">
        <v>218</v>
      </c>
      <c r="C48" s="44"/>
      <c r="D48" s="44"/>
      <c r="E48" s="44"/>
      <c r="F48" s="44"/>
      <c r="G48" s="44"/>
      <c r="H48" s="74"/>
      <c r="I48" s="7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0"/>
    </row>
    <row r="49" spans="1:21" ht="15.75" x14ac:dyDescent="0.25">
      <c r="A49" s="71" t="s">
        <v>230</v>
      </c>
      <c r="B49" s="72" t="s">
        <v>220</v>
      </c>
      <c r="C49" s="44"/>
      <c r="D49" s="44"/>
      <c r="E49" s="44"/>
      <c r="F49" s="44"/>
      <c r="G49" s="44"/>
      <c r="H49" s="7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0"/>
    </row>
    <row r="50" spans="1:21" ht="18.75" x14ac:dyDescent="0.25">
      <c r="A50" s="71" t="s">
        <v>231</v>
      </c>
      <c r="B50" s="76" t="s">
        <v>222</v>
      </c>
      <c r="C50" s="18"/>
      <c r="D50" s="44"/>
      <c r="E50" s="44"/>
      <c r="F50" s="44"/>
      <c r="G50" s="44"/>
      <c r="H50" s="74"/>
      <c r="I50" s="7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0"/>
    </row>
    <row r="51" spans="1:21" ht="35.25" customHeight="1" x14ac:dyDescent="0.25">
      <c r="A51" s="40" t="s">
        <v>24</v>
      </c>
      <c r="B51" s="41" t="s">
        <v>232</v>
      </c>
      <c r="C51" s="35"/>
      <c r="D51" s="44"/>
      <c r="E51" s="44"/>
      <c r="F51" s="44"/>
      <c r="G51" s="44"/>
      <c r="H51" s="74"/>
      <c r="I51" s="7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0"/>
    </row>
    <row r="52" spans="1:21" ht="15.75" x14ac:dyDescent="0.25">
      <c r="A52" s="71" t="s">
        <v>233</v>
      </c>
      <c r="B52" s="72" t="s">
        <v>234</v>
      </c>
      <c r="C52" s="73">
        <f>H52</f>
        <v>1.085</v>
      </c>
      <c r="D52" s="44">
        <f>J52</f>
        <v>0</v>
      </c>
      <c r="E52" s="44"/>
      <c r="F52" s="44"/>
      <c r="G52" s="44"/>
      <c r="H52" s="74">
        <v>1.085</v>
      </c>
      <c r="I52" s="74"/>
      <c r="J52" s="44">
        <f>J54+J55</f>
        <v>0</v>
      </c>
      <c r="K52" s="44"/>
      <c r="L52" s="44"/>
      <c r="M52" s="44"/>
      <c r="N52" s="44"/>
      <c r="O52" s="44"/>
      <c r="P52" s="44"/>
      <c r="Q52" s="44"/>
      <c r="R52" s="44"/>
      <c r="S52" s="44"/>
      <c r="T52" s="74">
        <f>C52</f>
        <v>1.085</v>
      </c>
      <c r="U52" s="70">
        <f>D52</f>
        <v>0</v>
      </c>
    </row>
    <row r="53" spans="1:21" ht="15.75" x14ac:dyDescent="0.25">
      <c r="A53" s="71" t="s">
        <v>235</v>
      </c>
      <c r="B53" s="72" t="s">
        <v>236</v>
      </c>
      <c r="C53" s="44"/>
      <c r="D53" s="44"/>
      <c r="E53" s="44"/>
      <c r="F53" s="44"/>
      <c r="G53" s="44"/>
      <c r="H53" s="74"/>
      <c r="I53" s="7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0"/>
    </row>
    <row r="54" spans="1:21" ht="15.75" x14ac:dyDescent="0.25">
      <c r="A54" s="71" t="s">
        <v>237</v>
      </c>
      <c r="B54" s="24" t="s">
        <v>238</v>
      </c>
      <c r="C54" s="18"/>
      <c r="D54" s="44"/>
      <c r="E54" s="44"/>
      <c r="F54" s="44"/>
      <c r="G54" s="44"/>
      <c r="H54" s="7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0"/>
    </row>
    <row r="55" spans="1:21" ht="15.75" x14ac:dyDescent="0.25">
      <c r="A55" s="71" t="s">
        <v>239</v>
      </c>
      <c r="B55" s="24" t="s">
        <v>240</v>
      </c>
      <c r="C55" s="18"/>
      <c r="D55" s="44"/>
      <c r="E55" s="44"/>
      <c r="F55" s="44"/>
      <c r="G55" s="44"/>
      <c r="H55" s="74"/>
      <c r="I55" s="7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0"/>
    </row>
    <row r="56" spans="1:21" ht="15.75" x14ac:dyDescent="0.25">
      <c r="A56" s="71" t="s">
        <v>241</v>
      </c>
      <c r="B56" s="24" t="s">
        <v>242</v>
      </c>
      <c r="C56" s="44">
        <f>H56</f>
        <v>1.6519999999999999</v>
      </c>
      <c r="D56" s="44">
        <f>J56</f>
        <v>1.5</v>
      </c>
      <c r="E56" s="44"/>
      <c r="F56" s="44"/>
      <c r="G56" s="44"/>
      <c r="H56" s="74">
        <v>1.6519999999999999</v>
      </c>
      <c r="I56" s="44"/>
      <c r="J56" s="44">
        <v>1.5</v>
      </c>
      <c r="K56" s="44">
        <v>3</v>
      </c>
      <c r="L56" s="44"/>
      <c r="M56" s="44"/>
      <c r="N56" s="44"/>
      <c r="O56" s="44"/>
      <c r="P56" s="44"/>
      <c r="Q56" s="44"/>
      <c r="R56" s="44"/>
      <c r="S56" s="44"/>
      <c r="T56" s="44">
        <f>C56</f>
        <v>1.6519999999999999</v>
      </c>
      <c r="U56" s="70">
        <f t="shared" ref="U56" si="6">D56</f>
        <v>1.5</v>
      </c>
    </row>
    <row r="57" spans="1:21" ht="18.75" x14ac:dyDescent="0.25">
      <c r="A57" s="71" t="s">
        <v>243</v>
      </c>
      <c r="B57" s="76" t="s">
        <v>244</v>
      </c>
      <c r="C57" s="18"/>
      <c r="D57" s="44"/>
      <c r="E57" s="35"/>
      <c r="F57" s="35"/>
      <c r="G57" s="44"/>
      <c r="H57" s="74"/>
      <c r="I57" s="7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0"/>
    </row>
    <row r="58" spans="1:21" ht="36.75" customHeight="1" x14ac:dyDescent="0.25">
      <c r="A58" s="40" t="s">
        <v>26</v>
      </c>
      <c r="B58" s="77" t="s">
        <v>245</v>
      </c>
      <c r="C58" s="18"/>
      <c r="D58" s="44"/>
      <c r="E58" s="35"/>
      <c r="F58" s="35"/>
      <c r="G58" s="44"/>
      <c r="H58" s="74"/>
      <c r="I58" s="7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0"/>
    </row>
    <row r="59" spans="1:21" ht="15.75" x14ac:dyDescent="0.25">
      <c r="A59" s="40" t="s">
        <v>29</v>
      </c>
      <c r="B59" s="41" t="s">
        <v>246</v>
      </c>
      <c r="C59" s="35"/>
      <c r="D59" s="44"/>
      <c r="E59" s="44"/>
      <c r="F59" s="44"/>
      <c r="G59" s="44"/>
      <c r="H59" s="74"/>
      <c r="I59" s="7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0"/>
    </row>
    <row r="60" spans="1:21" ht="15.75" x14ac:dyDescent="0.25">
      <c r="A60" s="71" t="s">
        <v>247</v>
      </c>
      <c r="B60" s="78" t="s">
        <v>225</v>
      </c>
      <c r="C60" s="79"/>
      <c r="D60" s="44"/>
      <c r="E60" s="44"/>
      <c r="F60" s="44"/>
      <c r="G60" s="44"/>
      <c r="H60" s="74"/>
      <c r="I60" s="7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0"/>
    </row>
    <row r="61" spans="1:21" ht="15.75" x14ac:dyDescent="0.25">
      <c r="A61" s="71" t="s">
        <v>248</v>
      </c>
      <c r="B61" s="78" t="s">
        <v>212</v>
      </c>
      <c r="C61" s="79"/>
      <c r="D61" s="44"/>
      <c r="E61" s="44"/>
      <c r="F61" s="44"/>
      <c r="G61" s="44"/>
      <c r="H61" s="7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0"/>
    </row>
    <row r="62" spans="1:21" ht="15.75" x14ac:dyDescent="0.25">
      <c r="A62" s="71" t="s">
        <v>249</v>
      </c>
      <c r="B62" s="78" t="s">
        <v>214</v>
      </c>
      <c r="C62" s="79"/>
      <c r="D62" s="44"/>
      <c r="E62" s="44"/>
      <c r="F62" s="44"/>
      <c r="G62" s="44"/>
      <c r="H62" s="74"/>
      <c r="I62" s="7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0"/>
    </row>
    <row r="63" spans="1:21" ht="15.75" x14ac:dyDescent="0.25">
      <c r="A63" s="71" t="s">
        <v>250</v>
      </c>
      <c r="B63" s="78" t="s">
        <v>251</v>
      </c>
      <c r="C63" s="44"/>
      <c r="D63" s="44"/>
      <c r="E63" s="44"/>
      <c r="F63" s="44"/>
      <c r="G63" s="44"/>
      <c r="H63" s="7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0"/>
    </row>
    <row r="64" spans="1:21" ht="18.75" x14ac:dyDescent="0.25">
      <c r="A64" s="71" t="s">
        <v>252</v>
      </c>
      <c r="B64" s="76" t="s">
        <v>244</v>
      </c>
      <c r="C64" s="18"/>
      <c r="D64" s="44"/>
      <c r="E64" s="44"/>
      <c r="F64" s="44"/>
      <c r="G64" s="44"/>
      <c r="H64" s="74"/>
      <c r="I64" s="7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0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23"/>
      <c r="C5" s="123"/>
      <c r="D5" s="123"/>
      <c r="E5" s="123"/>
      <c r="F5" s="123"/>
      <c r="G5" s="123" t="str">
        <f>'1. паспорт местоположение'!C5</f>
        <v>Год раскрытия информации: 2023 год</v>
      </c>
      <c r="H5" s="123"/>
      <c r="I5" s="123"/>
      <c r="J5" s="123"/>
      <c r="K5" s="123"/>
      <c r="L5" s="123"/>
      <c r="M5" s="123"/>
      <c r="N5" s="123"/>
    </row>
    <row r="7" spans="1:14" ht="18.75" x14ac:dyDescent="0.25">
      <c r="A7" s="127" t="s">
        <v>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</row>
    <row r="8" spans="1:14" ht="18.75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</row>
    <row r="9" spans="1:14" ht="18.75" x14ac:dyDescent="0.25">
      <c r="A9" s="128" t="s">
        <v>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4" ht="15.75" x14ac:dyDescent="0.25">
      <c r="A10" s="129" t="s">
        <v>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4" ht="18.75" x14ac:dyDescent="0.2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</row>
    <row r="12" spans="1:14" ht="18.75" x14ac:dyDescent="0.25">
      <c r="B12" s="121"/>
      <c r="C12" s="121"/>
      <c r="D12" s="121"/>
      <c r="E12" s="121"/>
      <c r="F12" s="121"/>
      <c r="G12" s="121" t="str">
        <f>'1. паспорт местоположение'!C12</f>
        <v>L_UES_P129</v>
      </c>
      <c r="H12" s="121"/>
      <c r="I12" s="121"/>
      <c r="J12" s="121"/>
      <c r="K12" s="121"/>
      <c r="L12" s="121"/>
      <c r="M12" s="121"/>
      <c r="N12" s="121"/>
    </row>
    <row r="13" spans="1:14" ht="15.75" x14ac:dyDescent="0.25">
      <c r="A13" s="129" t="s">
        <v>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</row>
    <row r="14" spans="1:14" ht="18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ht="18.75" x14ac:dyDescent="0.25">
      <c r="B15" s="119"/>
      <c r="C15" s="119"/>
      <c r="D15" s="119"/>
      <c r="E15" s="119"/>
      <c r="F15" s="119" t="str">
        <f>'1. паспорт местоположение'!C15</f>
        <v>Реконструкция ВЛ-0,4кВ ТП-109 ф-6</v>
      </c>
      <c r="G15" s="119"/>
      <c r="H15" s="119"/>
      <c r="I15" s="119"/>
      <c r="J15" s="119"/>
      <c r="K15" s="119"/>
      <c r="L15" s="119"/>
      <c r="M15" s="119"/>
      <c r="N15" s="119"/>
    </row>
    <row r="16" spans="1:14" ht="15.75" x14ac:dyDescent="0.25">
      <c r="A16" s="129" t="s">
        <v>7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</row>
    <row r="17" spans="1:1024" x14ac:dyDescent="0.25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</row>
    <row r="18" spans="1:1024" ht="14.25" customHeight="1" x14ac:dyDescent="0.25">
      <c r="A18" s="141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024" x14ac:dyDescent="0.25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024" s="80" customFormat="1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40" t="s">
        <v>253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024" ht="60" x14ac:dyDescent="0.25">
      <c r="A22" s="81" t="s">
        <v>254</v>
      </c>
      <c r="B22" s="81" t="s">
        <v>255</v>
      </c>
      <c r="C22" s="81" t="s">
        <v>256</v>
      </c>
      <c r="D22" s="81" t="s">
        <v>257</v>
      </c>
      <c r="E22" s="81" t="s">
        <v>258</v>
      </c>
      <c r="F22" s="81" t="s">
        <v>259</v>
      </c>
      <c r="G22" s="81" t="s">
        <v>260</v>
      </c>
      <c r="H22" s="81" t="s">
        <v>261</v>
      </c>
      <c r="I22" s="81" t="s">
        <v>262</v>
      </c>
      <c r="J22" s="81" t="s">
        <v>263</v>
      </c>
      <c r="K22" s="81" t="s">
        <v>264</v>
      </c>
      <c r="L22" s="81" t="s">
        <v>265</v>
      </c>
      <c r="M22" s="81" t="s">
        <v>266</v>
      </c>
      <c r="N22" s="81" t="s">
        <v>267</v>
      </c>
    </row>
    <row r="23" spans="1:1024" x14ac:dyDescent="0.25">
      <c r="A23" s="82"/>
      <c r="B23" s="83"/>
      <c r="C23" s="83"/>
      <c r="D23" s="84"/>
      <c r="E23" s="85"/>
      <c r="F23" s="82"/>
      <c r="G23" s="85"/>
      <c r="H23" s="86"/>
      <c r="I23" s="82"/>
      <c r="J23" s="82"/>
      <c r="K23" s="85"/>
      <c r="L23" s="82"/>
      <c r="M23" s="82"/>
      <c r="N23" s="82"/>
    </row>
    <row r="24" spans="1:1024" x14ac:dyDescent="0.25">
      <c r="A24" s="82"/>
      <c r="B24" s="83"/>
      <c r="C24" s="83"/>
      <c r="D24" s="84"/>
      <c r="E24" s="85"/>
      <c r="F24" s="85"/>
      <c r="G24" s="85"/>
      <c r="H24" s="86"/>
      <c r="I24" s="82"/>
      <c r="J24" s="82"/>
      <c r="K24" s="85"/>
      <c r="L24" s="82"/>
      <c r="M24" s="82"/>
      <c r="N24" s="82"/>
    </row>
    <row r="25" spans="1:1024" x14ac:dyDescent="0.25">
      <c r="A25" s="87"/>
      <c r="B25" s="88"/>
      <c r="C25" s="88"/>
      <c r="D25" s="89"/>
      <c r="E25" s="90"/>
      <c r="F25" s="90"/>
      <c r="G25" s="90"/>
      <c r="H25" s="91"/>
      <c r="I25" s="87"/>
      <c r="J25" s="82"/>
      <c r="K25" s="85"/>
      <c r="L25" s="87"/>
      <c r="M25" s="82"/>
      <c r="N25" s="87"/>
    </row>
    <row r="26" spans="1:1024" x14ac:dyDescent="0.25">
      <c r="A26" s="82"/>
      <c r="B26" s="83"/>
      <c r="C26" s="83"/>
      <c r="D26" s="84"/>
      <c r="E26" s="85"/>
      <c r="F26" s="85"/>
      <c r="G26" s="85"/>
      <c r="H26" s="86"/>
      <c r="I26" s="82"/>
      <c r="J26" s="82"/>
      <c r="K26" s="85"/>
      <c r="L26" s="82"/>
      <c r="M26" s="82"/>
      <c r="N26" s="82"/>
    </row>
    <row r="27" spans="1:1024" x14ac:dyDescent="0.25">
      <c r="A27" s="82"/>
      <c r="B27" s="83"/>
      <c r="C27" s="83"/>
      <c r="D27" s="84"/>
      <c r="E27" s="85"/>
      <c r="F27" s="85"/>
      <c r="G27" s="85"/>
      <c r="H27" s="86"/>
      <c r="I27" s="82"/>
      <c r="J27" s="82"/>
      <c r="K27" s="85"/>
      <c r="L27" s="82"/>
      <c r="M27" s="82"/>
      <c r="N27" s="82"/>
    </row>
    <row r="28" spans="1:1024" x14ac:dyDescent="0.25">
      <c r="A28" s="82"/>
      <c r="B28" s="83"/>
      <c r="C28" s="83"/>
      <c r="D28" s="84"/>
      <c r="E28" s="85"/>
      <c r="F28" s="85"/>
      <c r="G28" s="85"/>
      <c r="H28" s="86"/>
      <c r="I28" s="82"/>
      <c r="J28" s="82"/>
      <c r="K28" s="85"/>
      <c r="L28" s="82"/>
      <c r="M28" s="82"/>
      <c r="N28" s="82"/>
    </row>
    <row r="29" spans="1:1024" x14ac:dyDescent="0.25">
      <c r="A29" s="82"/>
      <c r="B29" s="83"/>
      <c r="C29" s="83"/>
      <c r="D29" s="84"/>
      <c r="E29" s="85"/>
      <c r="F29" s="85"/>
      <c r="G29" s="85"/>
      <c r="H29" s="86"/>
      <c r="I29" s="82"/>
      <c r="J29" s="82"/>
      <c r="K29" s="85"/>
      <c r="L29" s="82"/>
      <c r="M29" s="82"/>
      <c r="N29" s="82"/>
    </row>
    <row r="30" spans="1:1024" x14ac:dyDescent="0.25">
      <c r="A30" s="82"/>
      <c r="B30" s="83"/>
      <c r="C30" s="83"/>
      <c r="D30" s="84"/>
      <c r="E30" s="85"/>
      <c r="F30" s="85"/>
      <c r="G30" s="85"/>
      <c r="H30" s="86"/>
      <c r="I30" s="82"/>
      <c r="J30" s="82"/>
      <c r="K30" s="85"/>
      <c r="L30" s="82"/>
      <c r="M30" s="82"/>
      <c r="N30" s="82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53" zoomScale="75" zoomScaleNormal="90" zoomScalePageLayoutView="75" workbookViewId="0">
      <selection activeCell="B56" sqref="B56:B6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268</v>
      </c>
    </row>
    <row r="4" spans="1:8" ht="15.75" x14ac:dyDescent="0.25">
      <c r="B4" s="46"/>
    </row>
    <row r="5" spans="1:8" ht="18.75" x14ac:dyDescent="0.3">
      <c r="A5" s="142" t="str">
        <f>'1. паспорт местоположение'!C5</f>
        <v>Год раскрытия информации: 2023 год</v>
      </c>
      <c r="B5" s="142"/>
      <c r="C5" s="92"/>
      <c r="D5" s="92"/>
      <c r="E5" s="92"/>
      <c r="F5" s="92"/>
      <c r="G5" s="92"/>
      <c r="H5" s="92"/>
    </row>
    <row r="6" spans="1:8" ht="18.75" x14ac:dyDescent="0.3">
      <c r="A6" s="93"/>
      <c r="B6" s="93"/>
      <c r="C6" s="93"/>
      <c r="D6" s="93"/>
      <c r="E6" s="93"/>
      <c r="F6" s="93"/>
      <c r="G6" s="93"/>
      <c r="H6" s="93"/>
    </row>
    <row r="7" spans="1:8" ht="18.75" x14ac:dyDescent="0.25">
      <c r="A7" s="127" t="s">
        <v>3</v>
      </c>
      <c r="B7" s="127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8" t="s">
        <v>4</v>
      </c>
      <c r="B9" s="128"/>
      <c r="C9" s="9"/>
      <c r="D9" s="9"/>
      <c r="E9" s="9"/>
      <c r="F9" s="9"/>
      <c r="G9" s="9"/>
      <c r="H9" s="9"/>
    </row>
    <row r="10" spans="1:8" ht="15.75" x14ac:dyDescent="0.25">
      <c r="A10" s="129" t="s">
        <v>5</v>
      </c>
      <c r="B10" s="129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2" t="str">
        <f>'1. паспорт местоположение'!C12</f>
        <v>L_UES_P129</v>
      </c>
      <c r="C12" s="9"/>
      <c r="D12" s="9"/>
      <c r="E12" s="9"/>
      <c r="F12" s="9"/>
      <c r="G12" s="9"/>
      <c r="H12" s="9"/>
    </row>
    <row r="13" spans="1:8" ht="15.75" x14ac:dyDescent="0.25">
      <c r="A13" s="129" t="s">
        <v>6</v>
      </c>
      <c r="B13" s="129"/>
      <c r="C13" s="10"/>
      <c r="D13" s="10"/>
      <c r="E13" s="10"/>
      <c r="F13" s="10"/>
      <c r="G13" s="10"/>
      <c r="H13" s="10"/>
    </row>
    <row r="14" spans="1:8" ht="18.75" x14ac:dyDescent="0.25">
      <c r="A14" s="65"/>
      <c r="B14" s="65"/>
      <c r="C14" s="65"/>
      <c r="D14" s="65"/>
      <c r="E14" s="65"/>
      <c r="F14" s="65"/>
      <c r="G14" s="65"/>
      <c r="H14" s="65"/>
    </row>
    <row r="15" spans="1:8" ht="18.75" x14ac:dyDescent="0.25">
      <c r="A15" s="143" t="str">
        <f>'1. паспорт местоположение'!C15</f>
        <v>Реконструкция ВЛ-0,4кВ ТП-109 ф-6</v>
      </c>
      <c r="B15" s="143"/>
      <c r="C15" s="118"/>
      <c r="D15" s="9"/>
      <c r="E15" s="9"/>
      <c r="F15" s="9"/>
      <c r="G15" s="9"/>
      <c r="H15" s="9"/>
    </row>
    <row r="16" spans="1:8" ht="15.75" x14ac:dyDescent="0.25">
      <c r="A16" s="129" t="s">
        <v>7</v>
      </c>
      <c r="B16" s="129"/>
      <c r="C16" s="10"/>
      <c r="D16" s="10"/>
      <c r="E16" s="10"/>
      <c r="F16" s="10"/>
      <c r="G16" s="10"/>
      <c r="H16" s="10"/>
    </row>
    <row r="17" spans="1:2" ht="15.75" x14ac:dyDescent="0.25">
      <c r="B17" s="94"/>
    </row>
    <row r="18" spans="1:2" ht="33.75" customHeight="1" x14ac:dyDescent="0.25">
      <c r="A18" s="145" t="s">
        <v>269</v>
      </c>
      <c r="B18" s="145"/>
    </row>
    <row r="19" spans="1:2" ht="15.75" x14ac:dyDescent="0.25">
      <c r="B19" s="46"/>
    </row>
    <row r="20" spans="1:2" x14ac:dyDescent="0.25">
      <c r="B20" s="95"/>
    </row>
    <row r="21" spans="1:2" x14ac:dyDescent="0.25">
      <c r="A21" s="96" t="s">
        <v>270</v>
      </c>
      <c r="B21" s="97" t="s">
        <v>322</v>
      </c>
    </row>
    <row r="22" spans="1:2" ht="29.25" x14ac:dyDescent="0.25">
      <c r="A22" s="96" t="s">
        <v>271</v>
      </c>
      <c r="B22" s="97" t="s">
        <v>321</v>
      </c>
    </row>
    <row r="23" spans="1:2" ht="31.5" x14ac:dyDescent="0.25">
      <c r="A23" s="96" t="s">
        <v>272</v>
      </c>
      <c r="B23" s="18" t="s">
        <v>14</v>
      </c>
    </row>
    <row r="24" spans="1:2" x14ac:dyDescent="0.25">
      <c r="A24" s="96" t="s">
        <v>273</v>
      </c>
      <c r="B24" s="98" t="s">
        <v>20</v>
      </c>
    </row>
    <row r="25" spans="1:2" x14ac:dyDescent="0.25">
      <c r="A25" s="99" t="s">
        <v>274</v>
      </c>
      <c r="B25" s="97">
        <v>2023</v>
      </c>
    </row>
    <row r="26" spans="1:2" x14ac:dyDescent="0.25">
      <c r="A26" s="100" t="s">
        <v>275</v>
      </c>
      <c r="B26" s="101"/>
    </row>
    <row r="27" spans="1:2" ht="28.5" x14ac:dyDescent="0.25">
      <c r="A27" s="102" t="s">
        <v>335</v>
      </c>
      <c r="B27" s="103" t="str">
        <f>'1. паспорт местоположение'!C45</f>
        <v>2,077 (с НДС)</v>
      </c>
    </row>
    <row r="28" spans="1:2" ht="30" x14ac:dyDescent="0.25">
      <c r="A28" s="104" t="s">
        <v>276</v>
      </c>
      <c r="B28" s="103" t="s">
        <v>277</v>
      </c>
    </row>
    <row r="29" spans="1:2" ht="28.5" x14ac:dyDescent="0.25">
      <c r="A29" s="105" t="s">
        <v>278</v>
      </c>
      <c r="B29" s="104" t="s">
        <v>20</v>
      </c>
    </row>
    <row r="30" spans="1:2" ht="28.5" x14ac:dyDescent="0.25">
      <c r="A30" s="105" t="s">
        <v>279</v>
      </c>
      <c r="B30" s="104" t="s">
        <v>20</v>
      </c>
    </row>
    <row r="31" spans="1:2" x14ac:dyDescent="0.25">
      <c r="A31" s="104" t="s">
        <v>280</v>
      </c>
      <c r="B31" s="104"/>
    </row>
    <row r="32" spans="1:2" ht="28.5" x14ac:dyDescent="0.25">
      <c r="A32" s="105" t="s">
        <v>281</v>
      </c>
      <c r="B32" s="104" t="s">
        <v>20</v>
      </c>
    </row>
    <row r="33" spans="1:2" ht="30" x14ac:dyDescent="0.25">
      <c r="A33" s="104" t="s">
        <v>282</v>
      </c>
      <c r="B33" s="104" t="s">
        <v>20</v>
      </c>
    </row>
    <row r="34" spans="1:2" x14ac:dyDescent="0.25">
      <c r="A34" s="104" t="s">
        <v>283</v>
      </c>
      <c r="B34" s="104" t="s">
        <v>20</v>
      </c>
    </row>
    <row r="35" spans="1:2" x14ac:dyDescent="0.25">
      <c r="A35" s="104" t="s">
        <v>284</v>
      </c>
      <c r="B35" s="104" t="s">
        <v>20</v>
      </c>
    </row>
    <row r="36" spans="1:2" x14ac:dyDescent="0.25">
      <c r="A36" s="104" t="s">
        <v>285</v>
      </c>
      <c r="B36" s="104" t="s">
        <v>20</v>
      </c>
    </row>
    <row r="37" spans="1:2" ht="28.5" x14ac:dyDescent="0.25">
      <c r="A37" s="105" t="s">
        <v>286</v>
      </c>
      <c r="B37" s="104" t="s">
        <v>20</v>
      </c>
    </row>
    <row r="38" spans="1:2" ht="30" x14ac:dyDescent="0.25">
      <c r="A38" s="104" t="s">
        <v>282</v>
      </c>
      <c r="B38" s="104" t="s">
        <v>20</v>
      </c>
    </row>
    <row r="39" spans="1:2" x14ac:dyDescent="0.25">
      <c r="A39" s="104" t="s">
        <v>283</v>
      </c>
      <c r="B39" s="104" t="s">
        <v>20</v>
      </c>
    </row>
    <row r="40" spans="1:2" x14ac:dyDescent="0.25">
      <c r="A40" s="104" t="s">
        <v>284</v>
      </c>
      <c r="B40" s="104" t="s">
        <v>20</v>
      </c>
    </row>
    <row r="41" spans="1:2" x14ac:dyDescent="0.25">
      <c r="A41" s="104" t="s">
        <v>285</v>
      </c>
      <c r="B41" s="104" t="s">
        <v>20</v>
      </c>
    </row>
    <row r="42" spans="1:2" ht="28.5" x14ac:dyDescent="0.25">
      <c r="A42" s="105" t="s">
        <v>287</v>
      </c>
      <c r="B42" s="104" t="s">
        <v>20</v>
      </c>
    </row>
    <row r="43" spans="1:2" ht="30" x14ac:dyDescent="0.25">
      <c r="A43" s="104" t="s">
        <v>282</v>
      </c>
      <c r="B43" s="104" t="s">
        <v>20</v>
      </c>
    </row>
    <row r="44" spans="1:2" x14ac:dyDescent="0.25">
      <c r="A44" s="104" t="s">
        <v>283</v>
      </c>
      <c r="B44" s="104" t="s">
        <v>20</v>
      </c>
    </row>
    <row r="45" spans="1:2" x14ac:dyDescent="0.25">
      <c r="A45" s="104" t="s">
        <v>284</v>
      </c>
      <c r="B45" s="104" t="s">
        <v>20</v>
      </c>
    </row>
    <row r="46" spans="1:2" x14ac:dyDescent="0.25">
      <c r="A46" s="104" t="s">
        <v>285</v>
      </c>
      <c r="B46" s="104" t="s">
        <v>20</v>
      </c>
    </row>
    <row r="47" spans="1:2" ht="28.5" x14ac:dyDescent="0.25">
      <c r="A47" s="106" t="s">
        <v>288</v>
      </c>
      <c r="B47" s="107" t="s">
        <v>20</v>
      </c>
    </row>
    <row r="48" spans="1:2" x14ac:dyDescent="0.25">
      <c r="A48" s="108" t="s">
        <v>280</v>
      </c>
      <c r="B48" s="107" t="s">
        <v>20</v>
      </c>
    </row>
    <row r="49" spans="1:2" x14ac:dyDescent="0.25">
      <c r="A49" s="108" t="s">
        <v>289</v>
      </c>
      <c r="B49" s="107" t="s">
        <v>20</v>
      </c>
    </row>
    <row r="50" spans="1:2" x14ac:dyDescent="0.25">
      <c r="A50" s="108" t="s">
        <v>290</v>
      </c>
      <c r="B50" s="107" t="s">
        <v>20</v>
      </c>
    </row>
    <row r="51" spans="1:2" x14ac:dyDescent="0.25">
      <c r="A51" s="108" t="s">
        <v>291</v>
      </c>
      <c r="B51" s="107" t="s">
        <v>20</v>
      </c>
    </row>
    <row r="52" spans="1:2" x14ac:dyDescent="0.25">
      <c r="A52" s="99" t="s">
        <v>292</v>
      </c>
      <c r="B52" s="109" t="s">
        <v>20</v>
      </c>
    </row>
    <row r="53" spans="1:2" x14ac:dyDescent="0.25">
      <c r="A53" s="99" t="s">
        <v>293</v>
      </c>
      <c r="B53" s="109" t="s">
        <v>20</v>
      </c>
    </row>
    <row r="54" spans="1:2" x14ac:dyDescent="0.25">
      <c r="A54" s="99" t="s">
        <v>294</v>
      </c>
      <c r="B54" s="109">
        <v>0</v>
      </c>
    </row>
    <row r="55" spans="1:2" x14ac:dyDescent="0.25">
      <c r="A55" s="100" t="s">
        <v>295</v>
      </c>
      <c r="B55" s="110">
        <v>0</v>
      </c>
    </row>
    <row r="56" spans="1:2" ht="15.75" customHeight="1" x14ac:dyDescent="0.25">
      <c r="A56" s="106" t="s">
        <v>296</v>
      </c>
      <c r="B56" s="144" t="s">
        <v>4</v>
      </c>
    </row>
    <row r="57" spans="1:2" x14ac:dyDescent="0.25">
      <c r="A57" s="111" t="s">
        <v>297</v>
      </c>
      <c r="B57" s="144"/>
    </row>
    <row r="58" spans="1:2" x14ac:dyDescent="0.25">
      <c r="A58" s="111" t="s">
        <v>298</v>
      </c>
      <c r="B58" s="144"/>
    </row>
    <row r="59" spans="1:2" x14ac:dyDescent="0.25">
      <c r="A59" s="111" t="s">
        <v>299</v>
      </c>
      <c r="B59" s="144"/>
    </row>
    <row r="60" spans="1:2" x14ac:dyDescent="0.25">
      <c r="A60" s="111" t="s">
        <v>300</v>
      </c>
      <c r="B60" s="144"/>
    </row>
    <row r="61" spans="1:2" x14ac:dyDescent="0.25">
      <c r="A61" s="112" t="s">
        <v>301</v>
      </c>
      <c r="B61" s="144"/>
    </row>
    <row r="62" spans="1:2" ht="30" x14ac:dyDescent="0.25">
      <c r="A62" s="108" t="s">
        <v>302</v>
      </c>
      <c r="B62" s="113" t="s">
        <v>20</v>
      </c>
    </row>
    <row r="63" spans="1:2" ht="28.5" x14ac:dyDescent="0.25">
      <c r="A63" s="99" t="s">
        <v>303</v>
      </c>
      <c r="B63" s="113" t="s">
        <v>20</v>
      </c>
    </row>
    <row r="64" spans="1:2" x14ac:dyDescent="0.25">
      <c r="A64" s="108" t="s">
        <v>280</v>
      </c>
      <c r="B64" s="114" t="s">
        <v>20</v>
      </c>
    </row>
    <row r="65" spans="1:2" x14ac:dyDescent="0.25">
      <c r="A65" s="108" t="s">
        <v>304</v>
      </c>
      <c r="B65" s="113" t="s">
        <v>20</v>
      </c>
    </row>
    <row r="66" spans="1:2" x14ac:dyDescent="0.25">
      <c r="A66" s="108" t="s">
        <v>305</v>
      </c>
      <c r="B66" s="114" t="s">
        <v>20</v>
      </c>
    </row>
    <row r="67" spans="1:2" ht="15.75" x14ac:dyDescent="0.25">
      <c r="A67" s="115" t="s">
        <v>306</v>
      </c>
      <c r="B67" s="72"/>
    </row>
    <row r="68" spans="1:2" x14ac:dyDescent="0.25">
      <c r="A68" s="99" t="s">
        <v>307</v>
      </c>
      <c r="B68" s="109"/>
    </row>
    <row r="69" spans="1:2" x14ac:dyDescent="0.25">
      <c r="A69" s="111" t="s">
        <v>308</v>
      </c>
      <c r="B69" s="107" t="s">
        <v>20</v>
      </c>
    </row>
    <row r="70" spans="1:2" x14ac:dyDescent="0.25">
      <c r="A70" s="111" t="s">
        <v>309</v>
      </c>
      <c r="B70" s="107" t="s">
        <v>20</v>
      </c>
    </row>
    <row r="71" spans="1:2" x14ac:dyDescent="0.25">
      <c r="A71" s="111" t="s">
        <v>310</v>
      </c>
      <c r="B71" s="107" t="s">
        <v>20</v>
      </c>
    </row>
    <row r="72" spans="1:2" ht="28.5" x14ac:dyDescent="0.25">
      <c r="A72" s="116" t="s">
        <v>311</v>
      </c>
      <c r="B72" s="114" t="s">
        <v>336</v>
      </c>
    </row>
    <row r="73" spans="1:2" ht="28.5" customHeight="1" x14ac:dyDescent="0.25">
      <c r="A73" s="106" t="s">
        <v>312</v>
      </c>
      <c r="B73" s="144" t="s">
        <v>313</v>
      </c>
    </row>
    <row r="74" spans="1:2" x14ac:dyDescent="0.25">
      <c r="A74" s="111" t="s">
        <v>314</v>
      </c>
      <c r="B74" s="144"/>
    </row>
    <row r="75" spans="1:2" x14ac:dyDescent="0.25">
      <c r="A75" s="111" t="s">
        <v>315</v>
      </c>
      <c r="B75" s="144"/>
    </row>
    <row r="76" spans="1:2" x14ac:dyDescent="0.25">
      <c r="A76" s="111" t="s">
        <v>316</v>
      </c>
      <c r="B76" s="144"/>
    </row>
    <row r="77" spans="1:2" x14ac:dyDescent="0.25">
      <c r="A77" s="111" t="s">
        <v>317</v>
      </c>
      <c r="B77" s="144"/>
    </row>
    <row r="78" spans="1:2" x14ac:dyDescent="0.25">
      <c r="A78" s="117" t="s">
        <v>318</v>
      </c>
      <c r="B78" s="144"/>
    </row>
  </sheetData>
  <mergeCells count="10">
    <mergeCell ref="B73:B78"/>
    <mergeCell ref="A13:B13"/>
    <mergeCell ref="A16:B16"/>
    <mergeCell ref="A18:B18"/>
    <mergeCell ref="B56:B61"/>
    <mergeCell ref="A5:B5"/>
    <mergeCell ref="A15:B15"/>
    <mergeCell ref="A7:B7"/>
    <mergeCell ref="A9:B9"/>
    <mergeCell ref="A10:B10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2023-05-18T09:42:02Z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