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местоположение'!$A$1:$C$46</definedName>
    <definedName name="Print_Area_0" localSheetId="1">'3.3 паспорт описание'!$A$1:$C$29</definedName>
    <definedName name="Print_Area_0" localSheetId="2">'6.1. Паспорт сетевой график'!$A$1:$L$54</definedName>
    <definedName name="Print_Area_0" localSheetId="3">'6.2. Паспорт фин осв ввод'!$A$1:$Y$62</definedName>
    <definedName name="Print_Area_0_0" localSheetId="0">'1. паспорт местоположение'!$A$1:$C$46</definedName>
    <definedName name="Print_Area_0_0" localSheetId="1">'3.3 паспорт описание'!$A$1:$C$29</definedName>
    <definedName name="Print_Area_0_0" localSheetId="2">'6.1. Паспорт сетевой график'!$A$1:$L$54</definedName>
    <definedName name="Print_Area_0_0" localSheetId="3">'6.2. Паспорт фин осв ввод'!$A$1:$Y$62</definedName>
    <definedName name="Print_Titles_0" localSheetId="0">'1. паспорт местоположение'!$21:$21</definedName>
    <definedName name="Print_Titles_0" localSheetId="1">'3.3 паспорт описание'!$20:$20</definedName>
    <definedName name="Print_Titles_0_0" localSheetId="0">'1. паспорт местоположение'!$21:$21</definedName>
    <definedName name="Print_Titles_0_0" localSheetId="1">'3.3 паспорт описание'!$20:$20</definedName>
    <definedName name="_xlnm.Print_Titles" localSheetId="0">'1. паспорт местоположение'!$21:$21</definedName>
    <definedName name="_xlnm.Print_Titles" localSheetId="1">'3.3 паспорт описание'!$20:$20</definedName>
    <definedName name="_xlnm.Print_Area" localSheetId="0">'1. паспорт местоположение'!$A$1:$C$46</definedName>
    <definedName name="_xlnm.Print_Area" localSheetId="1">'3.3 паспорт описание'!$A$1:$C$29</definedName>
    <definedName name="_xlnm.Print_Area" localSheetId="2">'6.1. Паспорт сетевой график'!$A$1:$L$54</definedName>
    <definedName name="_xlnm.Print_Area" localSheetId="3">'6.2. Паспорт фин осв ввод'!$A$1:$AC$62</definedName>
    <definedName name="_xlnm.Print_Area" localSheetId="4">'7. Паспорт отчет о закупке '!$A$1:$AV$27</definedName>
  </definedNames>
  <calcPr calcId="145621"/>
</workbook>
</file>

<file path=xl/calcChain.xml><?xml version="1.0" encoding="utf-8"?>
<calcChain xmlns="http://schemas.openxmlformats.org/spreadsheetml/2006/main">
  <c r="D22" i="4" l="1"/>
  <c r="D28" i="4"/>
  <c r="D55" i="4" l="1"/>
  <c r="D50" i="4"/>
  <c r="O48" i="4"/>
  <c r="N48" i="4"/>
  <c r="N28" i="4"/>
  <c r="N49" i="4" s="1"/>
  <c r="N25" i="4"/>
  <c r="AC28" i="4" l="1"/>
  <c r="C28" i="4"/>
  <c r="D49" i="4"/>
  <c r="AC49" i="4" s="1"/>
  <c r="X50" i="4"/>
  <c r="X49" i="4" s="1"/>
  <c r="T50" i="4"/>
  <c r="T49" i="4" s="1"/>
  <c r="P50" i="4"/>
  <c r="P49" i="4" s="1"/>
  <c r="L50" i="4"/>
  <c r="L49" i="4" s="1"/>
  <c r="C55" i="4"/>
  <c r="X55" i="4"/>
  <c r="T55" i="4"/>
  <c r="P55" i="4"/>
  <c r="L55" i="4"/>
  <c r="AC55" i="4"/>
  <c r="AB55" i="4"/>
  <c r="AC50" i="4"/>
  <c r="AB32" i="4"/>
  <c r="AC31" i="4"/>
  <c r="AB31" i="4"/>
  <c r="AB30" i="4"/>
  <c r="AB28" i="4"/>
  <c r="D48" i="4"/>
  <c r="AC48" i="4" s="1"/>
  <c r="C48" i="4"/>
  <c r="AB48" i="4" s="1"/>
  <c r="D33" i="4"/>
  <c r="AC33" i="4" s="1"/>
  <c r="D40" i="4"/>
  <c r="AC40" i="4" s="1"/>
  <c r="D30" i="4"/>
  <c r="AC30" i="4" s="1"/>
  <c r="D32" i="4"/>
  <c r="AC32" i="4" s="1"/>
  <c r="C50" i="4"/>
  <c r="AB50" i="4" s="1"/>
  <c r="X22" i="4"/>
  <c r="T22" i="4"/>
  <c r="P22" i="4"/>
  <c r="L22" i="4"/>
  <c r="P41" i="4" l="1"/>
  <c r="P40" i="4" s="1"/>
  <c r="P33" i="4" s="1"/>
  <c r="Q41" i="4"/>
  <c r="R41" i="4"/>
  <c r="S41" i="4"/>
  <c r="T41" i="4"/>
  <c r="T40" i="4" s="1"/>
  <c r="T33" i="4" s="1"/>
  <c r="U41" i="4"/>
  <c r="V41" i="4"/>
  <c r="W41" i="4"/>
  <c r="X41" i="4"/>
  <c r="X40" i="4" s="1"/>
  <c r="X33" i="4" s="1"/>
  <c r="Y41" i="4"/>
  <c r="Z41" i="4"/>
  <c r="AA41" i="4"/>
  <c r="I41" i="4"/>
  <c r="K41" i="4"/>
  <c r="L41" i="4"/>
  <c r="M41" i="4"/>
  <c r="E41" i="4"/>
  <c r="F41" i="4"/>
  <c r="G41" i="4"/>
  <c r="C41" i="4" l="1"/>
  <c r="AB41" i="4" s="1"/>
  <c r="L40" i="4"/>
  <c r="D41" i="4"/>
  <c r="AC41" i="4" s="1"/>
  <c r="H32" i="4"/>
  <c r="L33" i="4" l="1"/>
  <c r="C33" i="4" s="1"/>
  <c r="AB33" i="4" s="1"/>
  <c r="C40" i="4"/>
  <c r="AB40" i="4" s="1"/>
  <c r="H49" i="4"/>
  <c r="C49" i="4" s="1"/>
  <c r="AB49" i="4" s="1"/>
  <c r="G15" i="3"/>
  <c r="I12" i="3"/>
  <c r="I5" i="3"/>
  <c r="B14" i="2"/>
  <c r="C12" i="2"/>
  <c r="C5" i="2"/>
  <c r="F22" i="8" l="1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  <c r="C22" i="4" l="1"/>
  <c r="AB22" i="4" l="1"/>
  <c r="C25" i="4"/>
  <c r="AB25" i="4" s="1"/>
  <c r="AC22" i="4"/>
  <c r="D25" i="4"/>
  <c r="AC25" i="4" l="1"/>
  <c r="J25" i="4"/>
</calcChain>
</file>

<file path=xl/sharedStrings.xml><?xml version="1.0" encoding="utf-8"?>
<sst xmlns="http://schemas.openxmlformats.org/spreadsheetml/2006/main" count="1373" uniqueCount="354">
  <si>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</si>
  <si>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</si>
  <si>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</si>
  <si>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</si>
  <si>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</si>
  <si>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</si>
  <si>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</si>
  <si>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</si>
  <si>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</si>
  <si>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</si>
  <si>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</si>
  <si>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</si>
  <si>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</si>
  <si>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</si>
  <si>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</si>
  <si>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</si>
  <si>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</si>
  <si>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</si>
  <si>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</si>
  <si>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</si>
  <si>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</si>
  <si>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</si>
  <si>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</si>
  <si>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</si>
  <si>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</si>
  <si>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</si>
  <si>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</si>
  <si>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</si>
  <si>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</si>
  <si>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</si>
  <si>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</si>
  <si>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</si>
  <si>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</si>
  <si>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</si>
  <si>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</si>
  <si>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</si>
  <si>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</si>
  <si>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</si>
  <si>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</si>
  <si>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</si>
  <si>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</si>
  <si>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</si>
  <si>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</si>
  <si>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</si>
  <si>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</si>
  <si>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</si>
  <si>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</si>
  <si>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</si>
  <si>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</si>
  <si>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</si>
  <si>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</si>
  <si>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</si>
  <si>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</si>
  <si>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</si>
  <si>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</si>
  <si>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</si>
  <si>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</si>
  <si>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</si>
  <si>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</si>
  <si>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</si>
  <si>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</si>
  <si>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</si>
  <si>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</si>
  <si>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</si>
  <si>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</si>
  <si>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</si>
  <si>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</si>
  <si>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</si>
  <si>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</si>
  <si>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</si>
  <si>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</si>
  <si>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</si>
  <si>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</si>
  <si>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</si>
  <si>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</si>
  <si>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</si>
  <si>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</si>
  <si>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</si>
  <si>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</si>
  <si>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</si>
  <si>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</si>
  <si>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</si>
  <si>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</si>
  <si>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</si>
  <si>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</si>
  <si>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</si>
  <si>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</si>
  <si>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</si>
  <si>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</si>
  <si>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</si>
  <si>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</si>
  <si>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</si>
  <si>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</si>
  <si>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</si>
  <si>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</si>
  <si>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</si>
  <si>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</si>
  <si>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</si>
  <si>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</si>
  <si>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</si>
  <si>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</si>
  <si>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</si>
  <si>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</si>
  <si>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</si>
  <si>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</si>
  <si>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</si>
  <si>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</si>
  <si>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</si>
  <si>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</si>
  <si>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</si>
  <si>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</si>
  <si>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</si>
  <si>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</si>
  <si>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</si>
  <si>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</si>
  <si>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</si>
  <si>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</si>
  <si>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</si>
  <si>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</si>
  <si>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</si>
  <si>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</si>
  <si>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</si>
  <si>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</si>
  <si>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</si>
  <si>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</si>
  <si>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</si>
  <si>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</si>
  <si>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</si>
  <si>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</si>
  <si>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</si>
  <si>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</si>
  <si>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</si>
  <si>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</si>
  <si>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</si>
  <si>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</si>
  <si>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</si>
  <si>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</si>
  <si>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</si>
  <si>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</si>
  <si>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</si>
  <si>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</si>
  <si>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</si>
  <si>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</si>
  <si>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</si>
  <si>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</si>
  <si>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</si>
  <si>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</si>
  <si>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</si>
  <si>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</si>
  <si>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</si>
  <si>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</si>
  <si>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</si>
  <si>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</si>
  <si>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</si>
  <si>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</si>
  <si>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</si>
  <si>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</si>
  <si>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</si>
  <si>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</si>
  <si>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</si>
  <si>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</si>
  <si>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</si>
  <si>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</si>
  <si>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</si>
  <si>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</si>
  <si>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</si>
  <si>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</si>
  <si>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</si>
  <si>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</si>
  <si>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</si>
  <si>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</si>
  <si>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</si>
  <si>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</si>
  <si>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</si>
  <si>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</si>
  <si>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</si>
  <si>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</si>
  <si>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</si>
  <si>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</si>
  <si>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</si>
  <si>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</si>
  <si>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</si>
  <si>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</si>
  <si>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</si>
  <si>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</si>
  <si>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</si>
  <si>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</si>
  <si>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</si>
  <si>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</si>
  <si>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</si>
  <si>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</si>
  <si>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</si>
  <si>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</si>
  <si>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</si>
  <si>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</si>
  <si>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</si>
  <si>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</si>
  <si>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</si>
  <si>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</si>
  <si>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</si>
  <si>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</si>
  <si>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</si>
  <si>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</si>
  <si>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</si>
  <si>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</si>
  <si>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</si>
  <si>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</si>
  <si>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</si>
  <si>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</si>
  <si>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</si>
  <si>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</si>
  <si>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</si>
  <si>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</si>
  <si>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</si>
  <si>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</si>
  <si>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</si>
  <si>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</si>
  <si>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</si>
  <si>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</si>
  <si>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</si>
  <si>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</si>
  <si>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</si>
  <si>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</si>
  <si>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</si>
  <si>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</si>
  <si>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</si>
  <si>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</si>
  <si>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</si>
  <si>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</si>
  <si>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</si>
  <si>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</si>
  <si>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</si>
  <si>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</si>
  <si>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</si>
  <si>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</si>
  <si>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</si>
  <si>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</si>
  <si>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</si>
  <si>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</si>
  <si>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</si>
  <si>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</si>
  <si>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</si>
  <si>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</si>
  <si>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</si>
  <si>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</si>
  <si>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</si>
  <si>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</si>
  <si>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</si>
  <si>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</si>
  <si>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</si>
  <si>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</si>
  <si>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</si>
  <si>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</si>
  <si>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</si>
  <si>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</si>
  <si>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</si>
  <si>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</si>
  <si>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</si>
  <si>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</si>
  <si>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</si>
  <si>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</si>
  <si>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</si>
  <si>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</si>
  <si>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</si>
  <si>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</si>
  <si>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</si>
  <si>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</si>
  <si>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</si>
  <si>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</si>
  <si>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</si>
  <si>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</si>
  <si>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</si>
  <si>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</si>
  <si>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>Установка приборов учета,класс напряжения 0,22(0,4)кВ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</si>
  <si>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</si>
  <si>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</si>
  <si>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</si>
  <si>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</si>
  <si>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</si>
  <si>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</si>
  <si>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</si>
  <si>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</si>
  <si>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</si>
  <si>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</si>
  <si>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</si>
  <si>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</si>
  <si>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</si>
  <si>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</si>
  <si>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</si>
  <si>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</si>
  <si>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</si>
  <si>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</si>
  <si>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</si>
  <si>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</si>
  <si>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</si>
  <si>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</si>
  <si>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</si>
  <si>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</si>
  <si>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</si>
  <si>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</si>
  <si>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</si>
  <si>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</si>
  <si>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</si>
  <si>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</si>
  <si>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</si>
  <si>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</si>
  <si>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</si>
  <si>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</si>
  <si>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</si>
  <si>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</si>
  <si>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</si>
  <si>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</si>
  <si>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</si>
  <si>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</si>
  <si>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</si>
  <si>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</si>
  <si>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</si>
  <si>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</si>
  <si>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</si>
  <si>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</si>
  <si>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</si>
  <si>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</si>
  <si>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 xml:space="preserve"> Снижение потерь электрической энергии </t>
  </si>
  <si>
    <t>2022 год</t>
  </si>
  <si>
    <t>2023 год</t>
  </si>
  <si>
    <t>2024 год</t>
  </si>
  <si>
    <t>2025 год</t>
  </si>
  <si>
    <t>2026 год</t>
  </si>
  <si>
    <t>прочие затраты(АСКУЭ)</t>
  </si>
  <si>
    <t>АСКУЭ (шт)</t>
  </si>
  <si>
    <t>Создание системы АСКУЭ Установка приборов учета,класс напряжения 0,22(0,4)кВ</t>
  </si>
  <si>
    <t>Развитие и модернизация учета электрической энергии</t>
  </si>
  <si>
    <t>нд</t>
  </si>
  <si>
    <t>Учалинский район, г.Учалы</t>
  </si>
  <si>
    <t>-</t>
  </si>
  <si>
    <t>1. Закупка оборудования и материалов                                                              
2. Строительно-монтажные работы и ПНР                                                                                                               3. Испытания и ввод в эксплуатацию</t>
  </si>
  <si>
    <t>Удельные стоимостные показатели реализации инвестиционного проекта, млн. руб.</t>
  </si>
  <si>
    <t>Развитие и модернизация учета электрической энергии (мощности)</t>
  </si>
  <si>
    <t>L_UES_S1</t>
  </si>
  <si>
    <t>L_UES_C1</t>
  </si>
  <si>
    <t>L_UES_С1</t>
  </si>
  <si>
    <t xml:space="preserve">АО "Учалинские электрические сети" </t>
  </si>
  <si>
    <t xml:space="preserve">передача электрической энергии </t>
  </si>
  <si>
    <t>Комиссия</t>
  </si>
  <si>
    <t>Год раскрытия информации: 2023 год</t>
  </si>
  <si>
    <t xml:space="preserve">Факт </t>
  </si>
  <si>
    <t>Сметная стоимость проекта в ценах 2022года с НДС, млн. руб.</t>
  </si>
  <si>
    <t>13,478 (с НДС)</t>
  </si>
  <si>
    <t xml:space="preserve"> (с НДС)</t>
  </si>
  <si>
    <t>предложения по корректировке плана)</t>
  </si>
  <si>
    <t xml:space="preserve">Разработка </t>
  </si>
  <si>
    <t>Год раскрытия информации: 2023год</t>
  </si>
  <si>
    <t>Создание системы АСКУЭ  Установка приборов учета,класс напряжения 0,22(0,4)кВ</t>
  </si>
  <si>
    <t>Замена приборов учёта электроэнергии -417 .Счётчики однофазные прямого включения-226 шт, счётчики трёхфазные прямого включения-191 шт.Замена вводов -12,510км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</si>
</sst>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6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9"/>
      <color theme="1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2" fillId="0" borderId="0"/>
    <xf numFmtId="0" fontId="28" fillId="0" borderId="0"/>
    <xf numFmtId="0" fontId="13" fillId="0" borderId="0"/>
  </cellStyleXfs>
  <cellXfs count="2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6" fillId="0" borderId="1" xfId="0" applyNumberFormat="1" applyFont="1" applyBorder="1" applyAlignment="1">
      <alignment horizontal="center" vertical="center" wrapText="1"/>
    </xf>
    <xf numFmtId="0" fontId="21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1" fillId="3" borderId="0" xfId="3" applyFont="1" applyFill="1"/>
    <xf numFmtId="0" fontId="21" fillId="0" borderId="0" xfId="3" applyFont="1" applyFill="1"/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/>
    </xf>
    <xf numFmtId="0" fontId="29" fillId="0" borderId="1" xfId="3" applyFont="1" applyBorder="1" applyAlignment="1">
      <alignment horizontal="center" vertical="center"/>
    </xf>
    <xf numFmtId="0" fontId="29" fillId="0" borderId="0" xfId="3" applyFont="1"/>
    <xf numFmtId="0" fontId="17" fillId="0" borderId="3" xfId="3" applyFont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21" fillId="0" borderId="0" xfId="3" applyFont="1" applyAlignment="1">
      <alignment horizontal="center" vertical="center"/>
    </xf>
    <xf numFmtId="0" fontId="6" fillId="0" borderId="0" xfId="3" applyFont="1" applyFill="1" applyAlignment="1">
      <alignment vertical="center"/>
    </xf>
    <xf numFmtId="0" fontId="23" fillId="0" borderId="0" xfId="5" applyFont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Fill="1" applyBorder="1" applyAlignment="1">
      <alignment vertical="center"/>
    </xf>
    <xf numFmtId="0" fontId="21" fillId="0" borderId="0" xfId="3" applyFont="1" applyAlignment="1"/>
    <xf numFmtId="0" fontId="21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0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30" fillId="0" borderId="0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31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32" fillId="0" borderId="0" xfId="0" applyFont="1"/>
    <xf numFmtId="0" fontId="17" fillId="0" borderId="0" xfId="0" applyFont="1"/>
    <xf numFmtId="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0" fontId="33" fillId="0" borderId="1" xfId="3" applyFont="1" applyBorder="1" applyAlignment="1">
      <alignment horizontal="center" vertical="center"/>
    </xf>
    <xf numFmtId="49" fontId="33" fillId="0" borderId="1" xfId="3" applyNumberFormat="1" applyFont="1" applyBorder="1" applyAlignment="1">
      <alignment horizontal="center" vertical="center" wrapText="1"/>
    </xf>
    <xf numFmtId="0" fontId="33" fillId="0" borderId="1" xfId="3" applyFont="1" applyBorder="1" applyAlignment="1">
      <alignment horizontal="center" vertical="center" wrapText="1"/>
    </xf>
    <xf numFmtId="49" fontId="33" fillId="0" borderId="1" xfId="3" applyNumberFormat="1" applyFont="1" applyFill="1" applyBorder="1" applyAlignment="1">
      <alignment horizontal="center" vertical="center" wrapText="1"/>
    </xf>
    <xf numFmtId="14" fontId="33" fillId="0" borderId="1" xfId="3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13" fillId="3" borderId="0" xfId="0" applyNumberFormat="1" applyFont="1" applyFill="1"/>
    <xf numFmtId="0" fontId="13" fillId="3" borderId="0" xfId="0" applyFont="1" applyFill="1"/>
    <xf numFmtId="0" fontId="0" fillId="3" borderId="0" xfId="0" applyFill="1"/>
    <xf numFmtId="0" fontId="4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/>
    </xf>
    <xf numFmtId="165" fontId="6" fillId="3" borderId="0" xfId="0" applyNumberFormat="1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165" fontId="8" fillId="3" borderId="0" xfId="0" applyNumberFormat="1" applyFont="1" applyFill="1" applyAlignment="1">
      <alignment vertical="center"/>
    </xf>
    <xf numFmtId="0" fontId="8" fillId="3" borderId="0" xfId="0" applyFont="1" applyFill="1" applyAlignment="1">
      <alignment vertical="center"/>
    </xf>
    <xf numFmtId="165" fontId="7" fillId="3" borderId="0" xfId="0" applyNumberFormat="1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165" fontId="4" fillId="3" borderId="0" xfId="0" applyNumberFormat="1" applyFont="1" applyFill="1" applyAlignment="1"/>
    <xf numFmtId="0" fontId="4" fillId="3" borderId="0" xfId="0" applyFont="1" applyFill="1" applyAlignment="1"/>
    <xf numFmtId="165" fontId="8" fillId="3" borderId="0" xfId="0" applyNumberFormat="1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textRotation="90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0" fontId="25" fillId="0" borderId="1" xfId="5" applyFont="1" applyBorder="1" applyAlignment="1">
      <alignment horizontal="center" vertical="center" wrapText="1"/>
    </xf>
    <xf numFmtId="0" fontId="19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49" fontId="17" fillId="0" borderId="1" xfId="0" applyNumberFormat="1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17" fillId="2" borderId="0" xfId="0" applyFont="1" applyFill="1" applyBorder="1" applyAlignment="1">
      <alignment vertical="center"/>
    </xf>
    <xf numFmtId="10" fontId="17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7" fillId="0" borderId="0" xfId="0" applyFont="1" applyBorder="1"/>
    <xf numFmtId="0" fontId="17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3" borderId="2" xfId="7" applyFont="1" applyFill="1" applyBorder="1" applyAlignment="1">
      <alignment horizontal="center" vertical="center"/>
    </xf>
    <xf numFmtId="0" fontId="6" fillId="3" borderId="16" xfId="7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7" fillId="0" borderId="6" xfId="3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15" fillId="0" borderId="6" xfId="6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0" fontId="27" fillId="0" borderId="6" xfId="3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center" vertical="center"/>
    </xf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 textRotation="90" wrapText="1"/>
    </xf>
    <xf numFmtId="0" fontId="27" fillId="0" borderId="7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18" fillId="0" borderId="4" xfId="0" applyFont="1" applyBorder="1" applyAlignment="1">
      <alignment horizontal="center"/>
    </xf>
    <xf numFmtId="0" fontId="27" fillId="0" borderId="15" xfId="3" applyFont="1" applyFill="1" applyBorder="1" applyAlignment="1">
      <alignment horizontal="center" vertical="center" wrapText="1"/>
    </xf>
    <xf numFmtId="0" fontId="27" fillId="0" borderId="18" xfId="3" applyFont="1" applyFill="1" applyBorder="1" applyAlignment="1">
      <alignment horizontal="center" vertical="center" wrapText="1"/>
    </xf>
    <xf numFmtId="0" fontId="27" fillId="0" borderId="19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 wrapText="1"/>
    </xf>
    <xf numFmtId="0" fontId="27" fillId="0" borderId="16" xfId="3" applyFont="1" applyFill="1" applyBorder="1" applyAlignment="1">
      <alignment horizontal="center" vertical="center" wrapText="1"/>
    </xf>
    <xf numFmtId="0" fontId="27" fillId="0" borderId="17" xfId="3" applyFont="1" applyFill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textRotation="90" wrapText="1"/>
    </xf>
    <xf numFmtId="0" fontId="27" fillId="0" borderId="3" xfId="3" applyFont="1" applyFill="1" applyBorder="1" applyAlignment="1">
      <alignment horizontal="center" vertical="center" textRotation="90" wrapText="1"/>
    </xf>
    <xf numFmtId="0" fontId="16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5" fillId="0" borderId="0" xfId="0" applyFont="1" applyBorder="1" applyAlignment="1">
      <alignment horizontal="center" vertical="center"/>
    </xf>
    <xf numFmtId="2" fontId="35" fillId="0" borderId="0" xfId="0" applyNumberFormat="1" applyFont="1" applyAlignment="1">
      <alignment horizontal="right" vertical="top" wrapText="1"/>
    </xf>
    <xf numFmtId="0" fontId="10" fillId="0" borderId="0" xfId="0" applyFont="1"/>
    <xf numFmtId="0" fontId="13" fillId="0" borderId="8" xfId="0" applyFont="1" applyBorder="1" applyAlignment="1">
      <alignment horizontal="justify"/>
    </xf>
    <xf numFmtId="0" fontId="13" fillId="0" borderId="9" xfId="0" applyFont="1" applyBorder="1" applyAlignment="1">
      <alignment horizontal="justify"/>
    </xf>
    <xf numFmtId="0" fontId="13" fillId="0" borderId="9" xfId="0" applyFont="1" applyBorder="1" applyAlignment="1">
      <alignment horizontal="center"/>
    </xf>
    <xf numFmtId="0" fontId="13" fillId="0" borderId="8" xfId="0" applyFont="1" applyBorder="1" applyAlignment="1">
      <alignment vertical="top" wrapText="1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vertical="top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justify" vertical="top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justify" vertical="top" wrapText="1"/>
    </xf>
    <xf numFmtId="0" fontId="13" fillId="0" borderId="9" xfId="0" applyFont="1" applyBorder="1" applyAlignment="1">
      <alignment vertical="top" wrapText="1"/>
    </xf>
    <xf numFmtId="0" fontId="13" fillId="0" borderId="11" xfId="0" applyFont="1" applyBorder="1" applyAlignment="1">
      <alignment horizontal="justify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4" xfId="0" applyFont="1" applyBorder="1" applyAlignment="1">
      <alignment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/>
    <xf numFmtId="0" fontId="13" fillId="0" borderId="10" xfId="0" applyFont="1" applyBorder="1" applyAlignment="1">
      <alignment horizontal="center" vertical="center" wrapText="1"/>
    </xf>
    <xf numFmtId="0" fontId="15" fillId="0" borderId="0" xfId="0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wrapText="1"/>
    </xf>
  </cellXfs>
  <cellStyles count="8"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Обычный_Форматы по компаниям_last" xfId="7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6" zoomScaleNormal="100" zoomScaleSheetLayoutView="100" zoomScalePageLayoutView="75" workbookViewId="0">
      <selection activeCell="C12" sqref="C12"/>
    </sheetView>
  </sheetViews>
  <sheetFormatPr defaultRowHeight="15" x14ac:dyDescent="0.25"/>
  <cols>
    <col min="1" max="1" width="6.140625"/>
    <col min="2" max="2" width="37" customWidth="1"/>
    <col min="3" max="3" width="57.140625" customWidth="1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98" t="s">
        <v>0</v>
      </c>
    </row>
    <row r="2" spans="1:22" ht="18.75" customHeight="1" x14ac:dyDescent="0.25">
      <c r="A2" s="1"/>
      <c r="B2" s="2"/>
      <c r="C2" s="33" t="s">
        <v>1</v>
      </c>
      <c r="D2" s="99"/>
      <c r="F2" s="2"/>
      <c r="G2" s="2"/>
    </row>
    <row r="3" spans="1:22" ht="15.75" x14ac:dyDescent="0.25">
      <c r="A3" s="5"/>
      <c r="B3" s="99"/>
      <c r="C3" s="33" t="s">
        <v>2</v>
      </c>
      <c r="D3" s="99"/>
      <c r="F3" s="2"/>
      <c r="G3" s="2"/>
    </row>
    <row r="4" spans="1:22" ht="18.75" x14ac:dyDescent="0.3">
      <c r="A4" s="168"/>
      <c r="B4" s="109"/>
      <c r="C4" s="109"/>
      <c r="D4" s="109"/>
      <c r="F4" s="2"/>
      <c r="G4" s="2"/>
      <c r="H4" s="4"/>
    </row>
    <row r="5" spans="1:22" ht="15.75" x14ac:dyDescent="0.25">
      <c r="A5" s="109"/>
      <c r="B5" s="173" t="s">
        <v>344</v>
      </c>
      <c r="C5" s="173"/>
      <c r="D5" s="149"/>
      <c r="E5" s="6"/>
      <c r="F5" s="6"/>
      <c r="G5" s="6"/>
      <c r="H5" s="6"/>
      <c r="I5" s="6"/>
      <c r="J5" s="6"/>
    </row>
    <row r="6" spans="1:22" ht="18.75" x14ac:dyDescent="0.3">
      <c r="A6" s="168"/>
      <c r="B6" s="109"/>
      <c r="C6" s="109"/>
      <c r="D6" s="109"/>
      <c r="F6" s="2"/>
      <c r="G6" s="2"/>
      <c r="H6" s="4"/>
    </row>
    <row r="7" spans="1:22" ht="18.75" x14ac:dyDescent="0.25">
      <c r="A7" s="174" t="s">
        <v>3</v>
      </c>
      <c r="B7" s="174"/>
      <c r="C7" s="174"/>
      <c r="D7" s="150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51"/>
      <c r="B8" s="151"/>
      <c r="C8" s="151"/>
      <c r="D8" s="151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72" t="s">
        <v>4</v>
      </c>
      <c r="B9" s="172"/>
      <c r="C9" s="172"/>
      <c r="D9" s="152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70" t="s">
        <v>5</v>
      </c>
      <c r="B10" s="170"/>
      <c r="C10" s="170"/>
      <c r="D10" s="153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51"/>
      <c r="B11" s="151"/>
      <c r="C11" s="151"/>
      <c r="D11" s="151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09"/>
      <c r="B12" s="154"/>
      <c r="C12" s="154" t="s">
        <v>338</v>
      </c>
      <c r="D12" s="152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70" t="s">
        <v>6</v>
      </c>
      <c r="B13" s="170"/>
      <c r="C13" s="170"/>
      <c r="D13" s="153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55"/>
      <c r="B14" s="155"/>
      <c r="C14" s="155"/>
      <c r="D14" s="155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x14ac:dyDescent="0.25">
      <c r="A15" s="109"/>
      <c r="B15" s="172" t="s">
        <v>330</v>
      </c>
      <c r="C15" s="172"/>
      <c r="D15" s="172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70" t="s">
        <v>7</v>
      </c>
      <c r="B16" s="170"/>
      <c r="C16" s="170"/>
      <c r="D16" s="153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56"/>
      <c r="B17" s="156"/>
      <c r="C17" s="156"/>
      <c r="D17" s="156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71" t="s">
        <v>8</v>
      </c>
      <c r="B18" s="171"/>
      <c r="C18" s="171"/>
      <c r="D18" s="152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53"/>
      <c r="B19" s="153"/>
      <c r="C19" s="153"/>
      <c r="D19" s="153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57" t="s">
        <v>9</v>
      </c>
      <c r="B20" s="158" t="s">
        <v>10</v>
      </c>
      <c r="C20" s="159" t="s">
        <v>11</v>
      </c>
      <c r="D20" s="160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59">
        <v>1</v>
      </c>
      <c r="B21" s="158">
        <v>2</v>
      </c>
      <c r="C21" s="159">
        <v>3</v>
      </c>
      <c r="D21" s="160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0" x14ac:dyDescent="0.25">
      <c r="A22" s="161" t="s">
        <v>12</v>
      </c>
      <c r="B22" s="162" t="s">
        <v>13</v>
      </c>
      <c r="C22" s="163" t="s">
        <v>337</v>
      </c>
      <c r="D22" s="160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80" x14ac:dyDescent="0.25">
      <c r="A23" s="161" t="s">
        <v>14</v>
      </c>
      <c r="B23" s="164" t="s">
        <v>15</v>
      </c>
      <c r="C23" s="165" t="s">
        <v>16</v>
      </c>
      <c r="D23" s="160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45" x14ac:dyDescent="0.2">
      <c r="A24" s="161" t="s">
        <v>17</v>
      </c>
      <c r="B24" s="163" t="s">
        <v>18</v>
      </c>
      <c r="C24" s="159" t="s">
        <v>272</v>
      </c>
      <c r="D24" s="166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30" x14ac:dyDescent="0.2">
      <c r="A25" s="161" t="s">
        <v>20</v>
      </c>
      <c r="B25" s="163" t="s">
        <v>21</v>
      </c>
      <c r="C25" s="159" t="s">
        <v>22</v>
      </c>
      <c r="D25" s="166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5" x14ac:dyDescent="0.2">
      <c r="A26" s="161" t="s">
        <v>23</v>
      </c>
      <c r="B26" s="163" t="s">
        <v>24</v>
      </c>
      <c r="C26" s="159" t="s">
        <v>333</v>
      </c>
      <c r="D26" s="166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18.75" x14ac:dyDescent="0.2">
      <c r="A27" s="161" t="s">
        <v>25</v>
      </c>
      <c r="B27" s="163" t="s">
        <v>26</v>
      </c>
      <c r="C27" s="159" t="s">
        <v>27</v>
      </c>
      <c r="D27" s="166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30" x14ac:dyDescent="0.2">
      <c r="A28" s="161" t="s">
        <v>28</v>
      </c>
      <c r="B28" s="163" t="s">
        <v>29</v>
      </c>
      <c r="C28" s="159" t="s">
        <v>27</v>
      </c>
      <c r="D28" s="166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30" x14ac:dyDescent="0.2">
      <c r="A29" s="161" t="s">
        <v>30</v>
      </c>
      <c r="B29" s="163" t="s">
        <v>31</v>
      </c>
      <c r="C29" s="159" t="s">
        <v>27</v>
      </c>
      <c r="D29" s="166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ht="30" x14ac:dyDescent="0.25">
      <c r="A30" s="161" t="s">
        <v>32</v>
      </c>
      <c r="B30" s="163" t="s">
        <v>33</v>
      </c>
      <c r="C30" s="159" t="s">
        <v>27</v>
      </c>
      <c r="D30" s="166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ht="30" x14ac:dyDescent="0.25">
      <c r="A31" s="161" t="s">
        <v>34</v>
      </c>
      <c r="B31" s="163" t="s">
        <v>35</v>
      </c>
      <c r="C31" s="159" t="s">
        <v>27</v>
      </c>
      <c r="D31" s="166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ht="75" x14ac:dyDescent="0.25">
      <c r="A32" s="161" t="s">
        <v>36</v>
      </c>
      <c r="B32" s="163" t="s">
        <v>37</v>
      </c>
      <c r="C32" s="159" t="s">
        <v>38</v>
      </c>
      <c r="D32" s="166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75" x14ac:dyDescent="0.25">
      <c r="A33" s="161" t="s">
        <v>39</v>
      </c>
      <c r="B33" s="163" t="s">
        <v>40</v>
      </c>
      <c r="C33" s="159" t="s">
        <v>38</v>
      </c>
      <c r="D33" s="16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45" x14ac:dyDescent="0.25">
      <c r="A34" s="161" t="s">
        <v>41</v>
      </c>
      <c r="B34" s="163" t="s">
        <v>42</v>
      </c>
      <c r="C34" s="159" t="s">
        <v>19</v>
      </c>
      <c r="D34" s="16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30" x14ac:dyDescent="0.25">
      <c r="A35" s="161" t="s">
        <v>43</v>
      </c>
      <c r="B35" s="163" t="s">
        <v>44</v>
      </c>
      <c r="C35" s="159" t="s">
        <v>27</v>
      </c>
      <c r="D35" s="16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x14ac:dyDescent="0.25">
      <c r="A36" s="161" t="s">
        <v>45</v>
      </c>
      <c r="B36" s="163" t="s">
        <v>46</v>
      </c>
      <c r="C36" s="159" t="s">
        <v>27</v>
      </c>
      <c r="D36" s="16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x14ac:dyDescent="0.25">
      <c r="A37" s="161" t="s">
        <v>47</v>
      </c>
      <c r="B37" s="163" t="s">
        <v>48</v>
      </c>
      <c r="C37" s="159" t="s">
        <v>27</v>
      </c>
      <c r="D37" s="16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0" x14ac:dyDescent="0.25">
      <c r="A38" s="161" t="s">
        <v>49</v>
      </c>
      <c r="B38" s="163" t="s">
        <v>50</v>
      </c>
      <c r="C38" s="148" t="s">
        <v>353</v>
      </c>
      <c r="D38" s="16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90" x14ac:dyDescent="0.25">
      <c r="A39" s="161" t="s">
        <v>51</v>
      </c>
      <c r="B39" s="163" t="s">
        <v>52</v>
      </c>
      <c r="C39" s="159" t="s">
        <v>19</v>
      </c>
      <c r="D39" s="16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0" x14ac:dyDescent="0.25">
      <c r="A40" s="161" t="s">
        <v>53</v>
      </c>
      <c r="B40" s="163" t="s">
        <v>54</v>
      </c>
      <c r="C40" s="159" t="s">
        <v>19</v>
      </c>
      <c r="D40" s="16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50" x14ac:dyDescent="0.25">
      <c r="A41" s="161" t="s">
        <v>55</v>
      </c>
      <c r="B41" s="163" t="s">
        <v>56</v>
      </c>
      <c r="C41" s="159" t="s">
        <v>19</v>
      </c>
      <c r="D41" s="16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75" x14ac:dyDescent="0.25">
      <c r="A42" s="161" t="s">
        <v>57</v>
      </c>
      <c r="B42" s="163" t="s">
        <v>58</v>
      </c>
      <c r="C42" s="159" t="s">
        <v>19</v>
      </c>
      <c r="D42" s="16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75" x14ac:dyDescent="0.25">
      <c r="A43" s="161" t="s">
        <v>59</v>
      </c>
      <c r="B43" s="163" t="s">
        <v>60</v>
      </c>
      <c r="C43" s="104" t="s">
        <v>19</v>
      </c>
      <c r="D43" s="16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5" x14ac:dyDescent="0.25">
      <c r="A44" s="161" t="s">
        <v>61</v>
      </c>
      <c r="B44" s="163" t="s">
        <v>62</v>
      </c>
      <c r="C44" s="167" t="s">
        <v>19</v>
      </c>
      <c r="D44" s="16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45" x14ac:dyDescent="0.25">
      <c r="A45" s="161" t="s">
        <v>63</v>
      </c>
      <c r="B45" s="163" t="s">
        <v>321</v>
      </c>
      <c r="C45" s="104" t="s">
        <v>347</v>
      </c>
      <c r="D45" s="16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45" x14ac:dyDescent="0.25">
      <c r="A46" s="161" t="s">
        <v>64</v>
      </c>
      <c r="B46" s="163" t="s">
        <v>65</v>
      </c>
      <c r="C46" s="104" t="s">
        <v>348</v>
      </c>
      <c r="D46" s="16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8">
    <mergeCell ref="A16:C16"/>
    <mergeCell ref="A18:C18"/>
    <mergeCell ref="B15:D15"/>
    <mergeCell ref="B5:C5"/>
    <mergeCell ref="A7:C7"/>
    <mergeCell ref="A9:C9"/>
    <mergeCell ref="A10:C10"/>
    <mergeCell ref="A13:C13"/>
  </mergeCells>
  <pageMargins left="0.70866141732283472" right="0" top="0" bottom="0" header="0" footer="0"/>
  <pageSetup paperSize="9" scale="46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zoomScale="75" zoomScaleNormal="100" zoomScalePageLayoutView="75" workbookViewId="0">
      <selection activeCell="C5" sqref="A5:C17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93"/>
      <c r="C5" s="93" t="str">
        <f>'1. паспорт местоположение'!B5</f>
        <v>Год раскрытия информации: 2023 год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</row>
    <row r="6" spans="1:29" ht="18.75" x14ac:dyDescent="0.3">
      <c r="A6" s="5"/>
      <c r="E6" s="2"/>
      <c r="F6" s="2"/>
      <c r="G6" s="4"/>
    </row>
    <row r="7" spans="1:29" ht="18.75" x14ac:dyDescent="0.25">
      <c r="A7" s="175" t="s">
        <v>3</v>
      </c>
      <c r="B7" s="175"/>
      <c r="C7" s="17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75"/>
      <c r="B8" s="175"/>
      <c r="C8" s="17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76" t="s">
        <v>4</v>
      </c>
      <c r="B9" s="176"/>
      <c r="C9" s="17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77" t="s">
        <v>5</v>
      </c>
      <c r="B10" s="177"/>
      <c r="C10" s="17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75"/>
      <c r="B11" s="175"/>
      <c r="C11" s="17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91"/>
      <c r="C12" s="91" t="str">
        <f>'1. паспорт местоположение'!C12</f>
        <v>L_UES_S1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s="12" customFormat="1" ht="15.75" customHeight="1" x14ac:dyDescent="0.2">
      <c r="A13" s="178"/>
      <c r="B13" s="178"/>
      <c r="C13" s="178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13" customFormat="1" ht="15" customHeight="1" x14ac:dyDescent="0.2">
      <c r="B14" s="176" t="str">
        <f>'1. паспорт местоположение'!B15</f>
        <v>Создание системы АСКУЭ Установка приборов учета,класс напряжения 0,22(0,4)кВ</v>
      </c>
      <c r="C14" s="176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ht="15" customHeight="1" x14ac:dyDescent="0.25">
      <c r="A15" s="177" t="s">
        <v>7</v>
      </c>
      <c r="B15" s="177"/>
      <c r="C15" s="177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9" ht="15" customHeight="1" x14ac:dyDescent="0.25">
      <c r="A16" s="178"/>
      <c r="B16" s="178"/>
      <c r="C16" s="178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21" ht="27.75" customHeight="1" x14ac:dyDescent="0.25">
      <c r="A17" s="179" t="s">
        <v>66</v>
      </c>
      <c r="B17" s="179"/>
      <c r="C17" s="179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1:21" ht="15" customHeight="1" x14ac:dyDescent="0.25">
      <c r="A18" s="10"/>
      <c r="B18" s="10"/>
      <c r="C18" s="10"/>
      <c r="D18" s="10"/>
      <c r="E18" s="10"/>
      <c r="F18" s="10"/>
      <c r="G18" s="10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21" ht="39.75" customHeight="1" x14ac:dyDescent="0.25">
      <c r="A19" s="16" t="s">
        <v>9</v>
      </c>
      <c r="B19" s="17" t="s">
        <v>10</v>
      </c>
      <c r="C19" s="18" t="s">
        <v>11</v>
      </c>
      <c r="D19" s="19"/>
      <c r="E19" s="19"/>
      <c r="F19" s="19"/>
      <c r="G19" s="19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20"/>
      <c r="T19" s="20"/>
      <c r="U19" s="20"/>
    </row>
    <row r="20" spans="1:21" ht="16.5" customHeight="1" x14ac:dyDescent="0.25">
      <c r="A20" s="18">
        <v>1</v>
      </c>
      <c r="B20" s="17">
        <v>2</v>
      </c>
      <c r="C20" s="18">
        <v>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203.25" customHeight="1" x14ac:dyDescent="0.25">
      <c r="A21" s="21" t="s">
        <v>12</v>
      </c>
      <c r="B21" s="31" t="s">
        <v>67</v>
      </c>
      <c r="C21" s="23" t="s">
        <v>68</v>
      </c>
      <c r="D21" s="19"/>
      <c r="E21" s="19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20"/>
      <c r="R21" s="20"/>
      <c r="S21" s="20"/>
      <c r="T21" s="20"/>
      <c r="U21" s="20"/>
    </row>
    <row r="22" spans="1:21" ht="42.75" customHeight="1" x14ac:dyDescent="0.25">
      <c r="A22" s="21" t="s">
        <v>14</v>
      </c>
      <c r="B22" s="22" t="s">
        <v>69</v>
      </c>
      <c r="C22" s="95" t="s">
        <v>322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</row>
    <row r="23" spans="1:21" ht="63" customHeight="1" x14ac:dyDescent="0.25">
      <c r="A23" s="21" t="s">
        <v>17</v>
      </c>
      <c r="B23" s="22" t="s">
        <v>70</v>
      </c>
      <c r="C23" s="148" t="s">
        <v>353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20</v>
      </c>
      <c r="B24" s="22" t="s">
        <v>336</v>
      </c>
      <c r="C24" s="18" t="s">
        <v>347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56.25" customHeight="1" x14ac:dyDescent="0.25">
      <c r="A25" s="21" t="s">
        <v>23</v>
      </c>
      <c r="B25" s="22" t="s">
        <v>71</v>
      </c>
      <c r="C25" s="24" t="s">
        <v>335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93.75" customHeight="1" x14ac:dyDescent="0.25">
      <c r="A26" s="21" t="s">
        <v>25</v>
      </c>
      <c r="B26" s="22" t="s">
        <v>72</v>
      </c>
      <c r="C26" s="16" t="s">
        <v>73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28</v>
      </c>
      <c r="B27" s="22" t="s">
        <v>74</v>
      </c>
      <c r="C27" s="18">
        <v>2022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30</v>
      </c>
      <c r="B28" s="16" t="s">
        <v>75</v>
      </c>
      <c r="C28" s="18">
        <v>2026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32</v>
      </c>
      <c r="B29" s="16" t="s">
        <v>76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</sheetData>
  <mergeCells count="10">
    <mergeCell ref="A16:C16"/>
    <mergeCell ref="A17:C17"/>
    <mergeCell ref="A11:C11"/>
    <mergeCell ref="A13:C13"/>
    <mergeCell ref="B14:C14"/>
    <mergeCell ref="A7:C7"/>
    <mergeCell ref="A8:C8"/>
    <mergeCell ref="A9:C9"/>
    <mergeCell ref="A10:C10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A9" sqref="A9:L9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93"/>
      <c r="C5" s="93"/>
      <c r="D5" s="93"/>
      <c r="E5" s="93"/>
      <c r="F5" s="93"/>
      <c r="G5" s="93"/>
      <c r="H5" s="93"/>
      <c r="I5" s="93" t="str">
        <f>'1. паспорт местоположение'!B5</f>
        <v>Год раскрытия информации: 2023 год</v>
      </c>
      <c r="J5" s="93"/>
      <c r="K5" s="93"/>
      <c r="L5" s="93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</row>
    <row r="6" spans="1:44" ht="18.75" x14ac:dyDescent="0.3">
      <c r="K6" s="4"/>
    </row>
    <row r="7" spans="1:44" ht="18.75" x14ac:dyDescent="0.25">
      <c r="A7" s="175" t="s">
        <v>3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</row>
    <row r="8" spans="1:4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</row>
    <row r="9" spans="1:44" ht="18.75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</row>
    <row r="10" spans="1:44" ht="15.75" x14ac:dyDescent="0.25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</row>
    <row r="11" spans="1:44" ht="18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44" ht="18.75" x14ac:dyDescent="0.25">
      <c r="B12" s="91"/>
      <c r="C12" s="91"/>
      <c r="D12" s="91"/>
      <c r="E12" s="91"/>
      <c r="F12" s="91"/>
      <c r="G12" s="91"/>
      <c r="H12" s="91"/>
      <c r="I12" s="91" t="str">
        <f>'1. паспорт местоположение'!C12</f>
        <v>L_UES_S1</v>
      </c>
      <c r="J12" s="91"/>
      <c r="K12" s="91"/>
      <c r="L12" s="91"/>
    </row>
    <row r="13" spans="1:44" ht="15.75" x14ac:dyDescent="0.25">
      <c r="A13" s="177" t="s">
        <v>6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</row>
    <row r="14" spans="1:44" ht="18.75" x14ac:dyDescent="0.25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</row>
    <row r="15" spans="1:44" ht="18.75" x14ac:dyDescent="0.25">
      <c r="B15" s="92"/>
      <c r="C15" s="92"/>
      <c r="D15" s="92"/>
      <c r="E15" s="92"/>
      <c r="F15" s="92"/>
      <c r="G15" s="176" t="str">
        <f>'1. паспорт местоположение'!B15</f>
        <v>Создание системы АСКУЭ Установка приборов учета,класс напряжения 0,22(0,4)кВ</v>
      </c>
      <c r="H15" s="176"/>
      <c r="I15" s="176"/>
      <c r="J15" s="176"/>
      <c r="K15" s="176"/>
      <c r="L15" s="92"/>
    </row>
    <row r="16" spans="1:44" ht="15.75" x14ac:dyDescent="0.25">
      <c r="A16" s="177" t="s">
        <v>7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</row>
    <row r="17" spans="1:12" ht="15.75" customHeight="1" x14ac:dyDescent="0.25">
      <c r="L17" s="32"/>
    </row>
    <row r="18" spans="1:12" ht="15.75" x14ac:dyDescent="0.25">
      <c r="K18" s="33"/>
    </row>
    <row r="19" spans="1:12" ht="15.75" customHeight="1" x14ac:dyDescent="0.25">
      <c r="A19" s="180" t="s">
        <v>77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</row>
    <row r="20" spans="1:12" ht="15.75" x14ac:dyDescent="0.25">
      <c r="A20" s="34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1:12" ht="28.5" customHeight="1" x14ac:dyDescent="0.25">
      <c r="A21" s="181" t="s">
        <v>78</v>
      </c>
      <c r="B21" s="181" t="s">
        <v>79</v>
      </c>
      <c r="C21" s="182" t="s">
        <v>80</v>
      </c>
      <c r="D21" s="182"/>
      <c r="E21" s="182"/>
      <c r="F21" s="182"/>
      <c r="G21" s="182"/>
      <c r="H21" s="182"/>
      <c r="I21" s="181" t="s">
        <v>81</v>
      </c>
      <c r="J21" s="181" t="s">
        <v>82</v>
      </c>
      <c r="K21" s="181" t="s">
        <v>83</v>
      </c>
      <c r="L21" s="181" t="s">
        <v>84</v>
      </c>
    </row>
    <row r="22" spans="1:12" ht="58.5" customHeight="1" x14ac:dyDescent="0.25">
      <c r="A22" s="181"/>
      <c r="B22" s="181"/>
      <c r="C22" s="183" t="s">
        <v>85</v>
      </c>
      <c r="D22" s="183"/>
      <c r="E22" s="36"/>
      <c r="F22" s="37"/>
      <c r="G22" s="183" t="s">
        <v>349</v>
      </c>
      <c r="H22" s="183"/>
      <c r="I22" s="181"/>
      <c r="J22" s="181"/>
      <c r="K22" s="181"/>
      <c r="L22" s="181"/>
    </row>
    <row r="23" spans="1:12" ht="47.25" x14ac:dyDescent="0.25">
      <c r="A23" s="181"/>
      <c r="B23" s="181"/>
      <c r="C23" s="38" t="s">
        <v>86</v>
      </c>
      <c r="D23" s="38" t="s">
        <v>87</v>
      </c>
      <c r="E23" s="38" t="s">
        <v>86</v>
      </c>
      <c r="F23" s="38" t="s">
        <v>87</v>
      </c>
      <c r="G23" s="38" t="s">
        <v>86</v>
      </c>
      <c r="H23" s="38" t="s">
        <v>87</v>
      </c>
      <c r="I23" s="181"/>
      <c r="J23" s="181"/>
      <c r="K23" s="181"/>
      <c r="L23" s="181"/>
    </row>
    <row r="24" spans="1:12" ht="15.75" x14ac:dyDescent="0.25">
      <c r="A24" s="96">
        <v>1</v>
      </c>
      <c r="B24" s="96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</row>
    <row r="25" spans="1:12" ht="31.5" x14ac:dyDescent="0.25">
      <c r="A25" s="38">
        <v>1</v>
      </c>
      <c r="B25" s="39" t="s">
        <v>88</v>
      </c>
      <c r="C25" s="70">
        <v>2022</v>
      </c>
      <c r="D25" s="70">
        <v>2023</v>
      </c>
      <c r="E25" s="40"/>
      <c r="F25" s="40"/>
      <c r="G25" s="70">
        <v>2022</v>
      </c>
      <c r="H25" s="70">
        <v>2023</v>
      </c>
      <c r="I25" s="110">
        <v>0</v>
      </c>
      <c r="J25" s="110">
        <v>0</v>
      </c>
      <c r="K25" s="42"/>
      <c r="L25" s="43"/>
    </row>
    <row r="26" spans="1:12" ht="21.75" customHeight="1" x14ac:dyDescent="0.25">
      <c r="A26" s="38" t="s">
        <v>89</v>
      </c>
      <c r="B26" s="44" t="s">
        <v>90</v>
      </c>
      <c r="C26" s="45" t="s">
        <v>334</v>
      </c>
      <c r="D26" s="45" t="s">
        <v>334</v>
      </c>
      <c r="E26" s="45" t="s">
        <v>334</v>
      </c>
      <c r="F26" s="45" t="s">
        <v>334</v>
      </c>
      <c r="G26" s="45" t="s">
        <v>334</v>
      </c>
      <c r="H26" s="45" t="s">
        <v>334</v>
      </c>
      <c r="I26" s="45" t="s">
        <v>334</v>
      </c>
      <c r="J26" s="45" t="s">
        <v>334</v>
      </c>
      <c r="K26" s="42"/>
      <c r="L26" s="42"/>
    </row>
    <row r="27" spans="1:12" s="46" customFormat="1" ht="39" customHeight="1" x14ac:dyDescent="0.25">
      <c r="A27" s="38" t="s">
        <v>91</v>
      </c>
      <c r="B27" s="44" t="s">
        <v>92</v>
      </c>
      <c r="C27" s="45" t="s">
        <v>334</v>
      </c>
      <c r="D27" s="45" t="s">
        <v>334</v>
      </c>
      <c r="E27" s="45" t="s">
        <v>334</v>
      </c>
      <c r="F27" s="45" t="s">
        <v>334</v>
      </c>
      <c r="G27" s="45" t="s">
        <v>334</v>
      </c>
      <c r="H27" s="45" t="s">
        <v>334</v>
      </c>
      <c r="I27" s="45" t="s">
        <v>334</v>
      </c>
      <c r="J27" s="45" t="s">
        <v>334</v>
      </c>
      <c r="K27" s="42"/>
      <c r="L27" s="42"/>
    </row>
    <row r="28" spans="1:12" s="46" customFormat="1" ht="70.5" customHeight="1" x14ac:dyDescent="0.25">
      <c r="A28" s="38" t="s">
        <v>93</v>
      </c>
      <c r="B28" s="44" t="s">
        <v>94</v>
      </c>
      <c r="C28" s="45" t="s">
        <v>334</v>
      </c>
      <c r="D28" s="45" t="s">
        <v>334</v>
      </c>
      <c r="E28" s="45" t="s">
        <v>334</v>
      </c>
      <c r="F28" s="45" t="s">
        <v>334</v>
      </c>
      <c r="G28" s="45" t="s">
        <v>334</v>
      </c>
      <c r="H28" s="45" t="s">
        <v>334</v>
      </c>
      <c r="I28" s="45" t="s">
        <v>334</v>
      </c>
      <c r="J28" s="45" t="s">
        <v>334</v>
      </c>
      <c r="K28" s="42"/>
      <c r="L28" s="42"/>
    </row>
    <row r="29" spans="1:12" s="46" customFormat="1" ht="54" customHeight="1" x14ac:dyDescent="0.25">
      <c r="A29" s="38" t="s">
        <v>95</v>
      </c>
      <c r="B29" s="44" t="s">
        <v>96</v>
      </c>
      <c r="C29" s="45" t="s">
        <v>334</v>
      </c>
      <c r="D29" s="45" t="s">
        <v>334</v>
      </c>
      <c r="E29" s="45" t="s">
        <v>334</v>
      </c>
      <c r="F29" s="45" t="s">
        <v>334</v>
      </c>
      <c r="G29" s="45" t="s">
        <v>334</v>
      </c>
      <c r="H29" s="45" t="s">
        <v>334</v>
      </c>
      <c r="I29" s="45" t="s">
        <v>334</v>
      </c>
      <c r="J29" s="45" t="s">
        <v>334</v>
      </c>
      <c r="K29" s="42"/>
      <c r="L29" s="42"/>
    </row>
    <row r="30" spans="1:12" ht="42" customHeight="1" x14ac:dyDescent="0.25">
      <c r="A30" s="38" t="s">
        <v>97</v>
      </c>
      <c r="B30" s="44" t="s">
        <v>98</v>
      </c>
      <c r="C30" s="45" t="s">
        <v>334</v>
      </c>
      <c r="D30" s="45" t="s">
        <v>334</v>
      </c>
      <c r="E30" s="45" t="s">
        <v>334</v>
      </c>
      <c r="F30" s="45" t="s">
        <v>334</v>
      </c>
      <c r="G30" s="45" t="s">
        <v>334</v>
      </c>
      <c r="H30" s="45" t="s">
        <v>334</v>
      </c>
      <c r="I30" s="45" t="s">
        <v>334</v>
      </c>
      <c r="J30" s="45" t="s">
        <v>334</v>
      </c>
      <c r="K30" s="41"/>
      <c r="L30" s="41"/>
    </row>
    <row r="31" spans="1:12" ht="37.5" customHeight="1" x14ac:dyDescent="0.25">
      <c r="A31" s="38" t="s">
        <v>99</v>
      </c>
      <c r="B31" s="47" t="s">
        <v>100</v>
      </c>
      <c r="C31" s="45" t="s">
        <v>334</v>
      </c>
      <c r="D31" s="45" t="s">
        <v>334</v>
      </c>
      <c r="E31" s="45" t="s">
        <v>334</v>
      </c>
      <c r="F31" s="45" t="s">
        <v>334</v>
      </c>
      <c r="G31" s="45" t="s">
        <v>334</v>
      </c>
      <c r="H31" s="45" t="s">
        <v>334</v>
      </c>
      <c r="I31" s="45" t="s">
        <v>334</v>
      </c>
      <c r="J31" s="45" t="s">
        <v>334</v>
      </c>
      <c r="K31" s="41"/>
      <c r="L31" s="41"/>
    </row>
    <row r="32" spans="1:12" ht="31.5" x14ac:dyDescent="0.25">
      <c r="A32" s="38" t="s">
        <v>101</v>
      </c>
      <c r="B32" s="47" t="s">
        <v>102</v>
      </c>
      <c r="C32" s="45" t="s">
        <v>334</v>
      </c>
      <c r="D32" s="45" t="s">
        <v>334</v>
      </c>
      <c r="E32" s="45" t="s">
        <v>334</v>
      </c>
      <c r="F32" s="45" t="s">
        <v>334</v>
      </c>
      <c r="G32" s="45" t="s">
        <v>334</v>
      </c>
      <c r="H32" s="45" t="s">
        <v>334</v>
      </c>
      <c r="I32" s="45" t="s">
        <v>334</v>
      </c>
      <c r="J32" s="45" t="s">
        <v>334</v>
      </c>
      <c r="K32" s="41"/>
      <c r="L32" s="41"/>
    </row>
    <row r="33" spans="1:12" ht="37.5" customHeight="1" x14ac:dyDescent="0.25">
      <c r="A33" s="38" t="s">
        <v>103</v>
      </c>
      <c r="B33" s="47" t="s">
        <v>104</v>
      </c>
      <c r="C33" s="45" t="s">
        <v>334</v>
      </c>
      <c r="D33" s="45" t="s">
        <v>334</v>
      </c>
      <c r="E33" s="45" t="s">
        <v>334</v>
      </c>
      <c r="F33" s="45" t="s">
        <v>334</v>
      </c>
      <c r="G33" s="45" t="s">
        <v>334</v>
      </c>
      <c r="H33" s="45" t="s">
        <v>334</v>
      </c>
      <c r="I33" s="45" t="s">
        <v>334</v>
      </c>
      <c r="J33" s="45" t="s">
        <v>334</v>
      </c>
      <c r="K33" s="41"/>
      <c r="L33" s="41"/>
    </row>
    <row r="34" spans="1:12" ht="47.25" customHeight="1" x14ac:dyDescent="0.25">
      <c r="A34" s="38" t="s">
        <v>105</v>
      </c>
      <c r="B34" s="47" t="s">
        <v>106</v>
      </c>
      <c r="C34" s="45" t="s">
        <v>334</v>
      </c>
      <c r="D34" s="45" t="s">
        <v>334</v>
      </c>
      <c r="E34" s="45" t="s">
        <v>334</v>
      </c>
      <c r="F34" s="45" t="s">
        <v>334</v>
      </c>
      <c r="G34" s="45" t="s">
        <v>334</v>
      </c>
      <c r="H34" s="45" t="s">
        <v>334</v>
      </c>
      <c r="I34" s="45" t="s">
        <v>334</v>
      </c>
      <c r="J34" s="45" t="s">
        <v>334</v>
      </c>
      <c r="K34" s="41"/>
      <c r="L34" s="41"/>
    </row>
    <row r="35" spans="1:12" ht="49.5" customHeight="1" x14ac:dyDescent="0.25">
      <c r="A35" s="38" t="s">
        <v>107</v>
      </c>
      <c r="B35" s="47" t="s">
        <v>108</v>
      </c>
      <c r="C35" s="45" t="s">
        <v>334</v>
      </c>
      <c r="D35" s="45" t="s">
        <v>334</v>
      </c>
      <c r="E35" s="45" t="s">
        <v>334</v>
      </c>
      <c r="F35" s="45" t="s">
        <v>334</v>
      </c>
      <c r="G35" s="45" t="s">
        <v>334</v>
      </c>
      <c r="H35" s="45" t="s">
        <v>334</v>
      </c>
      <c r="I35" s="45" t="s">
        <v>334</v>
      </c>
      <c r="J35" s="45" t="s">
        <v>334</v>
      </c>
      <c r="K35" s="41"/>
      <c r="L35" s="41"/>
    </row>
    <row r="36" spans="1:12" ht="37.5" customHeight="1" x14ac:dyDescent="0.25">
      <c r="A36" s="38" t="s">
        <v>109</v>
      </c>
      <c r="B36" s="47" t="s">
        <v>110</v>
      </c>
      <c r="C36" s="45" t="s">
        <v>334</v>
      </c>
      <c r="D36" s="45" t="s">
        <v>334</v>
      </c>
      <c r="E36" s="45" t="s">
        <v>334</v>
      </c>
      <c r="F36" s="45" t="s">
        <v>334</v>
      </c>
      <c r="G36" s="45" t="s">
        <v>334</v>
      </c>
      <c r="H36" s="45" t="s">
        <v>334</v>
      </c>
      <c r="I36" s="45" t="s">
        <v>334</v>
      </c>
      <c r="J36" s="45" t="s">
        <v>334</v>
      </c>
      <c r="K36" s="41"/>
      <c r="L36" s="41"/>
    </row>
    <row r="37" spans="1:12" ht="15.75" x14ac:dyDescent="0.25">
      <c r="A37" s="38" t="s">
        <v>111</v>
      </c>
      <c r="B37" s="47" t="s">
        <v>112</v>
      </c>
      <c r="C37" s="45" t="s">
        <v>334</v>
      </c>
      <c r="D37" s="45" t="s">
        <v>334</v>
      </c>
      <c r="E37" s="45" t="s">
        <v>334</v>
      </c>
      <c r="F37" s="45" t="s">
        <v>334</v>
      </c>
      <c r="G37" s="45" t="s">
        <v>334</v>
      </c>
      <c r="H37" s="45" t="s">
        <v>334</v>
      </c>
      <c r="I37" s="45" t="s">
        <v>334</v>
      </c>
      <c r="J37" s="45" t="s">
        <v>334</v>
      </c>
      <c r="K37" s="42"/>
      <c r="L37" s="42"/>
    </row>
    <row r="38" spans="1:12" ht="15.75" x14ac:dyDescent="0.25">
      <c r="A38" s="38" t="s">
        <v>113</v>
      </c>
      <c r="B38" s="39" t="s">
        <v>114</v>
      </c>
      <c r="C38" s="70">
        <v>2022</v>
      </c>
      <c r="D38" s="70">
        <v>2023</v>
      </c>
      <c r="E38" s="40"/>
      <c r="F38" s="40"/>
      <c r="G38" s="70">
        <v>2022</v>
      </c>
      <c r="H38" s="70">
        <v>2023</v>
      </c>
      <c r="I38" s="110">
        <v>0</v>
      </c>
      <c r="J38" s="110">
        <v>0</v>
      </c>
      <c r="K38" s="42"/>
      <c r="L38" s="42"/>
    </row>
    <row r="39" spans="1:12" ht="78.75" x14ac:dyDescent="0.25">
      <c r="A39" s="38">
        <v>2</v>
      </c>
      <c r="B39" s="47" t="s">
        <v>115</v>
      </c>
      <c r="C39" s="48" t="s">
        <v>334</v>
      </c>
      <c r="D39" s="48" t="s">
        <v>334</v>
      </c>
      <c r="E39" s="48" t="s">
        <v>334</v>
      </c>
      <c r="F39" s="48" t="s">
        <v>334</v>
      </c>
      <c r="G39" s="48" t="s">
        <v>334</v>
      </c>
      <c r="H39" s="48" t="s">
        <v>334</v>
      </c>
      <c r="I39" s="48" t="s">
        <v>334</v>
      </c>
      <c r="J39" s="48" t="s">
        <v>334</v>
      </c>
      <c r="K39" s="42"/>
      <c r="L39" s="42"/>
    </row>
    <row r="40" spans="1:12" ht="33.75" customHeight="1" x14ac:dyDescent="0.25">
      <c r="A40" s="38" t="s">
        <v>116</v>
      </c>
      <c r="B40" s="47" t="s">
        <v>117</v>
      </c>
      <c r="C40" s="70">
        <v>2022</v>
      </c>
      <c r="D40" s="70">
        <v>2023</v>
      </c>
      <c r="E40" s="40"/>
      <c r="F40" s="40"/>
      <c r="G40" s="70">
        <v>2022</v>
      </c>
      <c r="H40" s="70">
        <v>2023</v>
      </c>
      <c r="I40" s="110">
        <v>0</v>
      </c>
      <c r="J40" s="110">
        <v>0</v>
      </c>
      <c r="K40" s="42"/>
      <c r="L40" s="42"/>
    </row>
    <row r="41" spans="1:12" ht="63" customHeight="1" x14ac:dyDescent="0.25">
      <c r="A41" s="38" t="s">
        <v>118</v>
      </c>
      <c r="B41" s="39" t="s">
        <v>119</v>
      </c>
      <c r="C41" s="70">
        <v>2022</v>
      </c>
      <c r="D41" s="70">
        <v>2023</v>
      </c>
      <c r="E41" s="40"/>
      <c r="F41" s="40"/>
      <c r="G41" s="70">
        <v>2022</v>
      </c>
      <c r="H41" s="70">
        <v>2023</v>
      </c>
      <c r="I41" s="110">
        <v>0</v>
      </c>
      <c r="J41" s="110">
        <v>0</v>
      </c>
      <c r="K41" s="42"/>
      <c r="L41" s="42"/>
    </row>
    <row r="42" spans="1:12" ht="58.5" customHeight="1" x14ac:dyDescent="0.25">
      <c r="A42" s="38">
        <v>3</v>
      </c>
      <c r="B42" s="47" t="s">
        <v>120</v>
      </c>
      <c r="C42" s="48" t="s">
        <v>334</v>
      </c>
      <c r="D42" s="48" t="s">
        <v>334</v>
      </c>
      <c r="E42" s="48" t="s">
        <v>334</v>
      </c>
      <c r="F42" s="48" t="s">
        <v>334</v>
      </c>
      <c r="G42" s="48" t="s">
        <v>334</v>
      </c>
      <c r="H42" s="48" t="s">
        <v>334</v>
      </c>
      <c r="I42" s="48" t="s">
        <v>334</v>
      </c>
      <c r="J42" s="48" t="s">
        <v>334</v>
      </c>
      <c r="K42" s="42"/>
      <c r="L42" s="42"/>
    </row>
    <row r="43" spans="1:12" ht="34.5" customHeight="1" x14ac:dyDescent="0.25">
      <c r="A43" s="38" t="s">
        <v>121</v>
      </c>
      <c r="B43" s="47" t="s">
        <v>122</v>
      </c>
      <c r="C43" s="70">
        <v>2022</v>
      </c>
      <c r="D43" s="70">
        <v>2023</v>
      </c>
      <c r="E43" s="40"/>
      <c r="F43" s="40"/>
      <c r="G43" s="70">
        <v>2022</v>
      </c>
      <c r="H43" s="70">
        <v>2023</v>
      </c>
      <c r="I43" s="110">
        <v>0</v>
      </c>
      <c r="J43" s="110">
        <v>0</v>
      </c>
      <c r="K43" s="42"/>
      <c r="L43" s="42"/>
    </row>
    <row r="44" spans="1:12" ht="24.75" customHeight="1" x14ac:dyDescent="0.25">
      <c r="A44" s="38" t="s">
        <v>123</v>
      </c>
      <c r="B44" s="47" t="s">
        <v>124</v>
      </c>
      <c r="C44" s="70">
        <v>2022</v>
      </c>
      <c r="D44" s="70">
        <v>2023</v>
      </c>
      <c r="E44" s="40"/>
      <c r="F44" s="40"/>
      <c r="G44" s="70">
        <v>2022</v>
      </c>
      <c r="H44" s="70">
        <v>2023</v>
      </c>
      <c r="I44" s="110">
        <v>0</v>
      </c>
      <c r="J44" s="110">
        <v>0</v>
      </c>
      <c r="K44" s="42"/>
      <c r="L44" s="42"/>
    </row>
    <row r="45" spans="1:12" ht="90.75" customHeight="1" x14ac:dyDescent="0.25">
      <c r="A45" s="38" t="s">
        <v>125</v>
      </c>
      <c r="B45" s="47" t="s">
        <v>126</v>
      </c>
      <c r="C45" s="48" t="s">
        <v>334</v>
      </c>
      <c r="D45" s="48" t="s">
        <v>334</v>
      </c>
      <c r="E45" s="48" t="s">
        <v>334</v>
      </c>
      <c r="F45" s="48" t="s">
        <v>334</v>
      </c>
      <c r="G45" s="48" t="s">
        <v>334</v>
      </c>
      <c r="H45" s="48" t="s">
        <v>334</v>
      </c>
      <c r="I45" s="48" t="s">
        <v>334</v>
      </c>
      <c r="J45" s="48" t="s">
        <v>334</v>
      </c>
      <c r="K45" s="48"/>
      <c r="L45" s="48"/>
    </row>
    <row r="46" spans="1:12" ht="167.25" customHeight="1" x14ac:dyDescent="0.25">
      <c r="A46" s="38" t="s">
        <v>127</v>
      </c>
      <c r="B46" s="47" t="s">
        <v>128</v>
      </c>
      <c r="C46" s="48" t="s">
        <v>334</v>
      </c>
      <c r="D46" s="48" t="s">
        <v>334</v>
      </c>
      <c r="E46" s="48" t="s">
        <v>334</v>
      </c>
      <c r="F46" s="48" t="s">
        <v>334</v>
      </c>
      <c r="G46" s="48" t="s">
        <v>334</v>
      </c>
      <c r="H46" s="48" t="s">
        <v>334</v>
      </c>
      <c r="I46" s="48" t="s">
        <v>334</v>
      </c>
      <c r="J46" s="48" t="s">
        <v>334</v>
      </c>
      <c r="K46" s="48"/>
      <c r="L46" s="48"/>
    </row>
    <row r="47" spans="1:12" ht="30.75" customHeight="1" x14ac:dyDescent="0.25">
      <c r="A47" s="38" t="s">
        <v>129</v>
      </c>
      <c r="B47" s="47" t="s">
        <v>130</v>
      </c>
      <c r="C47" s="70">
        <v>2022</v>
      </c>
      <c r="D47" s="70">
        <v>2023</v>
      </c>
      <c r="E47" s="40"/>
      <c r="F47" s="40"/>
      <c r="G47" s="70">
        <v>2022</v>
      </c>
      <c r="H47" s="70">
        <v>2023</v>
      </c>
      <c r="I47" s="110">
        <v>0</v>
      </c>
      <c r="J47" s="110">
        <v>0</v>
      </c>
      <c r="K47" s="42"/>
      <c r="L47" s="42"/>
    </row>
    <row r="48" spans="1:12" ht="37.5" customHeight="1" x14ac:dyDescent="0.25">
      <c r="A48" s="38" t="s">
        <v>131</v>
      </c>
      <c r="B48" s="39" t="s">
        <v>132</v>
      </c>
      <c r="C48" s="70">
        <v>2022</v>
      </c>
      <c r="D48" s="70">
        <v>2023</v>
      </c>
      <c r="E48" s="40"/>
      <c r="F48" s="40"/>
      <c r="G48" s="70">
        <v>2022</v>
      </c>
      <c r="H48" s="70">
        <v>2023</v>
      </c>
      <c r="I48" s="110">
        <v>0</v>
      </c>
      <c r="J48" s="110">
        <v>0</v>
      </c>
      <c r="K48" s="42"/>
      <c r="L48" s="42"/>
    </row>
    <row r="49" spans="1:12" ht="35.25" customHeight="1" x14ac:dyDescent="0.25">
      <c r="A49" s="38">
        <v>4</v>
      </c>
      <c r="B49" s="47" t="s">
        <v>133</v>
      </c>
      <c r="C49" s="70">
        <v>2022</v>
      </c>
      <c r="D49" s="70">
        <v>2023</v>
      </c>
      <c r="E49" s="40"/>
      <c r="F49" s="40"/>
      <c r="G49" s="70">
        <v>2022</v>
      </c>
      <c r="H49" s="70">
        <v>2023</v>
      </c>
      <c r="I49" s="110">
        <v>0</v>
      </c>
      <c r="J49" s="110">
        <v>0</v>
      </c>
      <c r="K49" s="42"/>
      <c r="L49" s="42"/>
    </row>
    <row r="50" spans="1:12" ht="86.25" customHeight="1" x14ac:dyDescent="0.25">
      <c r="A50" s="38" t="s">
        <v>134</v>
      </c>
      <c r="B50" s="47" t="s">
        <v>135</v>
      </c>
      <c r="C50" s="48" t="s">
        <v>334</v>
      </c>
      <c r="D50" s="48" t="s">
        <v>334</v>
      </c>
      <c r="E50" s="48" t="s">
        <v>334</v>
      </c>
      <c r="F50" s="48" t="s">
        <v>334</v>
      </c>
      <c r="G50" s="48" t="s">
        <v>334</v>
      </c>
      <c r="H50" s="48" t="s">
        <v>334</v>
      </c>
      <c r="I50" s="48" t="s">
        <v>334</v>
      </c>
      <c r="J50" s="48" t="s">
        <v>334</v>
      </c>
      <c r="K50" s="42"/>
      <c r="L50" s="42"/>
    </row>
    <row r="51" spans="1:12" ht="77.25" customHeight="1" x14ac:dyDescent="0.25">
      <c r="A51" s="38" t="s">
        <v>136</v>
      </c>
      <c r="B51" s="47" t="s">
        <v>137</v>
      </c>
      <c r="C51" s="48" t="s">
        <v>334</v>
      </c>
      <c r="D51" s="48" t="s">
        <v>334</v>
      </c>
      <c r="E51" s="48" t="s">
        <v>334</v>
      </c>
      <c r="F51" s="48" t="s">
        <v>334</v>
      </c>
      <c r="G51" s="48" t="s">
        <v>334</v>
      </c>
      <c r="H51" s="48" t="s">
        <v>334</v>
      </c>
      <c r="I51" s="48" t="s">
        <v>334</v>
      </c>
      <c r="J51" s="48" t="s">
        <v>334</v>
      </c>
      <c r="K51" s="48"/>
      <c r="L51" s="48"/>
    </row>
    <row r="52" spans="1:12" ht="71.25" customHeight="1" x14ac:dyDescent="0.25">
      <c r="A52" s="38" t="s">
        <v>138</v>
      </c>
      <c r="B52" s="47" t="s">
        <v>139</v>
      </c>
      <c r="C52" s="48" t="s">
        <v>334</v>
      </c>
      <c r="D52" s="48" t="s">
        <v>334</v>
      </c>
      <c r="E52" s="48" t="s">
        <v>334</v>
      </c>
      <c r="F52" s="48" t="s">
        <v>334</v>
      </c>
      <c r="G52" s="48" t="s">
        <v>334</v>
      </c>
      <c r="H52" s="48" t="s">
        <v>334</v>
      </c>
      <c r="I52" s="48" t="s">
        <v>334</v>
      </c>
      <c r="J52" s="48" t="s">
        <v>334</v>
      </c>
      <c r="K52" s="48"/>
      <c r="L52" s="48"/>
    </row>
    <row r="53" spans="1:12" ht="48" customHeight="1" x14ac:dyDescent="0.25">
      <c r="A53" s="38" t="s">
        <v>140</v>
      </c>
      <c r="B53" s="49" t="s">
        <v>141</v>
      </c>
      <c r="C53" s="70">
        <v>2022</v>
      </c>
      <c r="D53" s="70">
        <v>2023</v>
      </c>
      <c r="E53" s="40"/>
      <c r="F53" s="40"/>
      <c r="G53" s="70">
        <v>2022</v>
      </c>
      <c r="H53" s="70">
        <v>2023</v>
      </c>
      <c r="I53" s="110">
        <v>0</v>
      </c>
      <c r="J53" s="110">
        <v>0</v>
      </c>
      <c r="K53" s="42"/>
      <c r="L53" s="42"/>
    </row>
    <row r="54" spans="1:12" ht="46.5" customHeight="1" x14ac:dyDescent="0.25">
      <c r="A54" s="38" t="s">
        <v>142</v>
      </c>
      <c r="B54" s="47" t="s">
        <v>143</v>
      </c>
      <c r="C54" s="48" t="s">
        <v>334</v>
      </c>
      <c r="D54" s="48" t="s">
        <v>334</v>
      </c>
      <c r="E54" s="48" t="s">
        <v>334</v>
      </c>
      <c r="F54" s="48" t="s">
        <v>334</v>
      </c>
      <c r="G54" s="48" t="s">
        <v>334</v>
      </c>
      <c r="H54" s="48" t="s">
        <v>334</v>
      </c>
      <c r="I54" s="48" t="s">
        <v>334</v>
      </c>
      <c r="J54" s="48" t="s">
        <v>334</v>
      </c>
      <c r="K54" s="48"/>
      <c r="L54" s="48"/>
    </row>
  </sheetData>
  <mergeCells count="19"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G15:K15"/>
    <mergeCell ref="A7:L7"/>
    <mergeCell ref="A8:L8"/>
    <mergeCell ref="A9:L9"/>
    <mergeCell ref="A10:L10"/>
    <mergeCell ref="A11:L11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5"/>
  <sheetViews>
    <sheetView view="pageBreakPreview" topLeftCell="A22" zoomScale="75" zoomScaleNormal="70" zoomScalePageLayoutView="75" workbookViewId="0">
      <selection activeCell="C26" sqref="C26:AC27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1.7109375" customWidth="1"/>
    <col min="6" max="6" width="11.5703125" customWidth="1"/>
    <col min="7" max="11" width="8.7109375" customWidth="1"/>
    <col min="12" max="12" width="8.7109375" style="147" customWidth="1"/>
    <col min="13" max="13" width="8.7109375" style="125" customWidth="1"/>
    <col min="14" max="14" width="8.7109375" style="147" customWidth="1"/>
    <col min="15" max="25" width="8.7109375" style="125" customWidth="1"/>
    <col min="26" max="27" width="8.7109375" customWidth="1"/>
    <col min="28" max="28" width="10" customWidth="1"/>
    <col min="29" max="29" width="16.5703125" customWidth="1"/>
    <col min="30" max="1025" width="8.5703125"/>
  </cols>
  <sheetData>
    <row r="1" spans="1:25" ht="18.75" x14ac:dyDescent="0.25">
      <c r="A1" s="50"/>
      <c r="B1" s="50"/>
      <c r="C1" s="50"/>
      <c r="D1" s="50"/>
      <c r="E1" s="50"/>
      <c r="F1" s="50"/>
      <c r="L1" s="123"/>
      <c r="M1" s="124"/>
      <c r="Y1" s="126" t="s">
        <v>0</v>
      </c>
    </row>
    <row r="2" spans="1:25" ht="18.75" x14ac:dyDescent="0.3">
      <c r="A2" s="50"/>
      <c r="B2" s="50"/>
      <c r="C2" s="50"/>
      <c r="D2" s="50"/>
      <c r="E2" s="50"/>
      <c r="F2" s="50"/>
      <c r="L2" s="123"/>
      <c r="M2" s="124"/>
      <c r="Y2" s="127" t="s">
        <v>1</v>
      </c>
    </row>
    <row r="3" spans="1:25" ht="18.75" x14ac:dyDescent="0.3">
      <c r="A3" s="50"/>
      <c r="B3" s="50"/>
      <c r="C3" s="50"/>
      <c r="D3" s="50"/>
      <c r="E3" s="50"/>
      <c r="F3" s="50"/>
      <c r="L3" s="123"/>
      <c r="M3" s="124"/>
      <c r="Y3" s="127" t="s">
        <v>2</v>
      </c>
    </row>
    <row r="4" spans="1:25" ht="18.75" customHeight="1" x14ac:dyDescent="0.25">
      <c r="B4" s="93"/>
      <c r="C4" s="93"/>
      <c r="D4" s="93"/>
      <c r="E4" s="93"/>
      <c r="F4" s="93"/>
      <c r="G4" s="93"/>
      <c r="H4" s="93"/>
      <c r="I4" s="93"/>
      <c r="J4" s="93"/>
      <c r="K4" s="93"/>
      <c r="L4" s="128"/>
      <c r="M4" s="129"/>
      <c r="N4" s="128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</row>
    <row r="5" spans="1:25" ht="18.75" x14ac:dyDescent="0.3">
      <c r="A5" s="50"/>
      <c r="B5" s="50"/>
      <c r="C5" s="50"/>
      <c r="D5" s="50"/>
      <c r="E5" s="50"/>
      <c r="F5" s="188" t="s">
        <v>344</v>
      </c>
      <c r="G5" s="188"/>
      <c r="H5" s="188"/>
      <c r="I5" s="188"/>
      <c r="J5" s="188"/>
      <c r="K5" s="188"/>
      <c r="L5" s="188"/>
      <c r="M5" s="124"/>
      <c r="Y5" s="127"/>
    </row>
    <row r="6" spans="1:25" ht="18.75" x14ac:dyDescent="0.25">
      <c r="A6" s="175" t="s">
        <v>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30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1:25" ht="18.75" x14ac:dyDescent="0.25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</row>
    <row r="9" spans="1:25" ht="18.75" x14ac:dyDescent="0.25">
      <c r="A9" s="7"/>
      <c r="B9" s="7"/>
      <c r="C9" s="7"/>
      <c r="D9" s="7"/>
      <c r="E9" s="7"/>
      <c r="F9" s="7"/>
      <c r="G9" s="7"/>
      <c r="H9" s="7"/>
      <c r="I9" s="7"/>
      <c r="J9" s="15"/>
      <c r="K9" s="15"/>
      <c r="L9" s="130"/>
      <c r="M9" s="131"/>
      <c r="N9" s="130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5" ht="18.75" x14ac:dyDescent="0.25">
      <c r="B10" s="91"/>
      <c r="C10" s="91"/>
      <c r="D10" s="91"/>
      <c r="E10" s="91"/>
      <c r="F10" s="91"/>
      <c r="G10" s="91" t="s">
        <v>339</v>
      </c>
      <c r="H10" s="91"/>
      <c r="I10" s="91"/>
      <c r="J10" s="91"/>
      <c r="K10" s="91"/>
      <c r="L10" s="132"/>
      <c r="M10" s="133"/>
      <c r="N10" s="132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 spans="1:25" ht="16.5" customHeight="1" x14ac:dyDescent="0.3">
      <c r="A11" s="51"/>
      <c r="B11" s="51"/>
      <c r="C11" s="51"/>
      <c r="D11" s="51"/>
      <c r="E11" s="51"/>
      <c r="F11" s="51"/>
      <c r="G11" s="51"/>
      <c r="H11" s="51"/>
      <c r="I11" s="51"/>
      <c r="J11" s="52"/>
      <c r="K11" s="52"/>
      <c r="L11" s="134"/>
      <c r="M11" s="135"/>
      <c r="N11" s="134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</row>
    <row r="12" spans="1:25" ht="18.75" x14ac:dyDescent="0.25">
      <c r="B12" s="92"/>
      <c r="C12" s="92"/>
      <c r="D12" s="92"/>
      <c r="E12" s="92"/>
      <c r="F12" s="92" t="s">
        <v>330</v>
      </c>
      <c r="G12" s="92"/>
      <c r="H12" s="92"/>
      <c r="I12" s="92"/>
      <c r="J12" s="92"/>
      <c r="K12" s="92"/>
      <c r="L12" s="136"/>
      <c r="M12" s="137"/>
      <c r="N12" s="136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</row>
    <row r="13" spans="1:25" ht="15.75" customHeight="1" x14ac:dyDescent="0.25">
      <c r="A13" s="177" t="s">
        <v>7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</row>
    <row r="14" spans="1:25" ht="15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</row>
    <row r="15" spans="1:25" ht="15.75" x14ac:dyDescent="0.25">
      <c r="A15" s="50"/>
      <c r="L15" s="123"/>
      <c r="M15" s="124"/>
      <c r="N15" s="123"/>
      <c r="O15" s="124"/>
      <c r="P15" s="124"/>
      <c r="Q15" s="124"/>
      <c r="R15" s="124"/>
      <c r="S15" s="124"/>
      <c r="T15" s="124"/>
      <c r="U15" s="124"/>
      <c r="V15" s="124"/>
      <c r="W15" s="124"/>
      <c r="X15" s="124"/>
    </row>
    <row r="16" spans="1:25" ht="15.75" x14ac:dyDescent="0.25">
      <c r="A16" s="192" t="s">
        <v>144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</row>
    <row r="17" spans="1:32" ht="15.75" x14ac:dyDescent="0.25">
      <c r="A17" s="50"/>
      <c r="B17" s="50"/>
      <c r="C17" s="50"/>
      <c r="D17" s="50"/>
      <c r="E17" s="50"/>
      <c r="F17" s="50"/>
      <c r="L17" s="123"/>
      <c r="M17" s="124"/>
      <c r="N17" s="123"/>
      <c r="O17" s="124"/>
      <c r="P17" s="124"/>
      <c r="Q17" s="124"/>
      <c r="R17" s="124"/>
      <c r="S17" s="124"/>
      <c r="T17" s="124"/>
      <c r="U17" s="124"/>
      <c r="V17" s="124"/>
      <c r="W17" s="124"/>
      <c r="X17" s="124"/>
    </row>
    <row r="18" spans="1:32" ht="33" customHeight="1" x14ac:dyDescent="0.25">
      <c r="A18" s="181" t="s">
        <v>145</v>
      </c>
      <c r="B18" s="181" t="s">
        <v>146</v>
      </c>
      <c r="C18" s="181" t="s">
        <v>147</v>
      </c>
      <c r="D18" s="181"/>
      <c r="E18" s="182" t="s">
        <v>148</v>
      </c>
      <c r="F18" s="182"/>
      <c r="G18" s="181" t="s">
        <v>149</v>
      </c>
      <c r="H18" s="187" t="s">
        <v>323</v>
      </c>
      <c r="I18" s="187"/>
      <c r="J18" s="187"/>
      <c r="K18" s="187"/>
      <c r="L18" s="184" t="s">
        <v>324</v>
      </c>
      <c r="M18" s="185"/>
      <c r="N18" s="185"/>
      <c r="O18" s="185"/>
      <c r="P18" s="186" t="s">
        <v>325</v>
      </c>
      <c r="Q18" s="186"/>
      <c r="R18" s="186"/>
      <c r="S18" s="186"/>
      <c r="T18" s="186" t="s">
        <v>326</v>
      </c>
      <c r="U18" s="186"/>
      <c r="V18" s="186"/>
      <c r="W18" s="186"/>
      <c r="X18" s="187" t="s">
        <v>327</v>
      </c>
      <c r="Y18" s="187"/>
      <c r="Z18" s="187"/>
      <c r="AA18" s="187"/>
      <c r="AB18" s="189" t="s">
        <v>150</v>
      </c>
      <c r="AC18" s="189"/>
      <c r="AD18" s="6"/>
      <c r="AE18" s="6"/>
      <c r="AF18" s="6"/>
    </row>
    <row r="19" spans="1:32" ht="99.75" customHeight="1" x14ac:dyDescent="0.25">
      <c r="A19" s="181"/>
      <c r="B19" s="181"/>
      <c r="C19" s="181"/>
      <c r="D19" s="181"/>
      <c r="E19" s="182"/>
      <c r="F19" s="182"/>
      <c r="G19" s="181"/>
      <c r="H19" s="181" t="s">
        <v>85</v>
      </c>
      <c r="I19" s="181"/>
      <c r="J19" s="181" t="s">
        <v>309</v>
      </c>
      <c r="K19" s="181"/>
      <c r="L19" s="190" t="s">
        <v>85</v>
      </c>
      <c r="M19" s="190"/>
      <c r="N19" s="190" t="s">
        <v>151</v>
      </c>
      <c r="O19" s="190"/>
      <c r="P19" s="190" t="s">
        <v>85</v>
      </c>
      <c r="Q19" s="190"/>
      <c r="R19" s="190" t="s">
        <v>151</v>
      </c>
      <c r="S19" s="190"/>
      <c r="T19" s="190" t="s">
        <v>85</v>
      </c>
      <c r="U19" s="190"/>
      <c r="V19" s="190" t="s">
        <v>151</v>
      </c>
      <c r="W19" s="190"/>
      <c r="X19" s="190" t="s">
        <v>85</v>
      </c>
      <c r="Y19" s="190"/>
      <c r="Z19" s="181" t="s">
        <v>151</v>
      </c>
      <c r="AA19" s="181"/>
      <c r="AB19" s="189"/>
      <c r="AC19" s="189"/>
    </row>
    <row r="20" spans="1:32" ht="51.75" x14ac:dyDescent="0.25">
      <c r="A20" s="181"/>
      <c r="B20" s="181"/>
      <c r="C20" s="53" t="s">
        <v>85</v>
      </c>
      <c r="D20" s="53" t="s">
        <v>345</v>
      </c>
      <c r="E20" s="54" t="s">
        <v>152</v>
      </c>
      <c r="F20" s="54" t="s">
        <v>153</v>
      </c>
      <c r="G20" s="181"/>
      <c r="H20" s="55" t="s">
        <v>154</v>
      </c>
      <c r="I20" s="55" t="s">
        <v>155</v>
      </c>
      <c r="J20" s="55" t="s">
        <v>154</v>
      </c>
      <c r="K20" s="55" t="s">
        <v>155</v>
      </c>
      <c r="L20" s="138" t="s">
        <v>154</v>
      </c>
      <c r="M20" s="139" t="s">
        <v>155</v>
      </c>
      <c r="N20" s="138" t="s">
        <v>154</v>
      </c>
      <c r="O20" s="139" t="s">
        <v>155</v>
      </c>
      <c r="P20" s="139" t="s">
        <v>154</v>
      </c>
      <c r="Q20" s="139" t="s">
        <v>155</v>
      </c>
      <c r="R20" s="139" t="s">
        <v>154</v>
      </c>
      <c r="S20" s="139" t="s">
        <v>155</v>
      </c>
      <c r="T20" s="139" t="s">
        <v>154</v>
      </c>
      <c r="U20" s="139" t="s">
        <v>155</v>
      </c>
      <c r="V20" s="139" t="s">
        <v>154</v>
      </c>
      <c r="W20" s="139" t="s">
        <v>155</v>
      </c>
      <c r="X20" s="139" t="s">
        <v>154</v>
      </c>
      <c r="Y20" s="139" t="s">
        <v>155</v>
      </c>
      <c r="Z20" s="55" t="s">
        <v>154</v>
      </c>
      <c r="AA20" s="55" t="s">
        <v>155</v>
      </c>
      <c r="AB20" s="53" t="s">
        <v>85</v>
      </c>
      <c r="AC20" s="53" t="s">
        <v>345</v>
      </c>
    </row>
    <row r="21" spans="1:32" ht="19.5" customHeight="1" x14ac:dyDescent="0.25">
      <c r="A21" s="96">
        <v>1</v>
      </c>
      <c r="B21" s="96">
        <v>2</v>
      </c>
      <c r="C21" s="96">
        <v>3</v>
      </c>
      <c r="D21" s="96">
        <v>4</v>
      </c>
      <c r="E21" s="96">
        <v>5</v>
      </c>
      <c r="F21" s="96">
        <v>6</v>
      </c>
      <c r="G21" s="96">
        <v>7</v>
      </c>
      <c r="H21" s="96">
        <v>8</v>
      </c>
      <c r="I21" s="96">
        <v>9</v>
      </c>
      <c r="J21" s="96">
        <v>10</v>
      </c>
      <c r="K21" s="96">
        <v>11</v>
      </c>
      <c r="L21" s="140">
        <v>12</v>
      </c>
      <c r="M21" s="141">
        <v>13</v>
      </c>
      <c r="N21" s="140">
        <v>14</v>
      </c>
      <c r="O21" s="141">
        <v>15</v>
      </c>
      <c r="P21" s="141">
        <v>16</v>
      </c>
      <c r="Q21" s="141">
        <v>17</v>
      </c>
      <c r="R21" s="141">
        <v>18</v>
      </c>
      <c r="S21" s="141">
        <v>19</v>
      </c>
      <c r="T21" s="141">
        <v>20</v>
      </c>
      <c r="U21" s="141">
        <v>21</v>
      </c>
      <c r="V21" s="141">
        <v>22</v>
      </c>
      <c r="W21" s="141">
        <v>23</v>
      </c>
      <c r="X21" s="141">
        <v>24</v>
      </c>
      <c r="Y21" s="141">
        <v>25</v>
      </c>
      <c r="Z21" s="96">
        <v>26</v>
      </c>
      <c r="AA21" s="96">
        <v>27</v>
      </c>
      <c r="AB21" s="96">
        <v>28</v>
      </c>
      <c r="AC21" s="96">
        <v>29</v>
      </c>
    </row>
    <row r="22" spans="1:32" s="50" customFormat="1" ht="47.25" customHeight="1" x14ac:dyDescent="0.25">
      <c r="A22" s="56">
        <v>1</v>
      </c>
      <c r="B22" s="57" t="s">
        <v>156</v>
      </c>
      <c r="C22" s="58">
        <f>H22+L22+P22+T22+X22</f>
        <v>73.148599999999988</v>
      </c>
      <c r="D22" s="105">
        <f>J22+N22+R22+V22+Z22</f>
        <v>28.093</v>
      </c>
      <c r="E22" s="106" t="s">
        <v>332</v>
      </c>
      <c r="F22" s="101">
        <v>0</v>
      </c>
      <c r="G22" s="112">
        <v>0</v>
      </c>
      <c r="H22" s="58">
        <v>13.451000000000001</v>
      </c>
      <c r="I22" s="100">
        <v>0</v>
      </c>
      <c r="J22" s="105">
        <v>14.615</v>
      </c>
      <c r="K22" s="101">
        <v>0</v>
      </c>
      <c r="L22" s="142">
        <f>L28*1.2</f>
        <v>17.859599999999997</v>
      </c>
      <c r="M22" s="143">
        <v>0</v>
      </c>
      <c r="N22" s="142">
        <v>13.478</v>
      </c>
      <c r="O22" s="143">
        <v>4</v>
      </c>
      <c r="P22" s="142">
        <f>P28*1.2</f>
        <v>11.234399999999999</v>
      </c>
      <c r="Q22" s="142">
        <v>0</v>
      </c>
      <c r="R22" s="142">
        <v>0</v>
      </c>
      <c r="S22" s="142">
        <v>0</v>
      </c>
      <c r="T22" s="142">
        <f>T28*1.2</f>
        <v>10.766399999999999</v>
      </c>
      <c r="U22" s="142">
        <v>0</v>
      </c>
      <c r="V22" s="142">
        <v>0</v>
      </c>
      <c r="W22" s="142">
        <v>0</v>
      </c>
      <c r="X22" s="142">
        <f>X28*1.2</f>
        <v>19.837199999999999</v>
      </c>
      <c r="Y22" s="142">
        <v>0</v>
      </c>
      <c r="Z22" s="105">
        <v>0</v>
      </c>
      <c r="AA22" s="105">
        <v>0</v>
      </c>
      <c r="AB22" s="58">
        <f>C22</f>
        <v>73.148599999999988</v>
      </c>
      <c r="AC22" s="105">
        <f>D22</f>
        <v>28.093</v>
      </c>
    </row>
    <row r="23" spans="1:32" ht="24" customHeight="1" x14ac:dyDescent="0.25">
      <c r="A23" s="60" t="s">
        <v>157</v>
      </c>
      <c r="B23" s="61" t="s">
        <v>158</v>
      </c>
      <c r="C23" s="45">
        <v>0</v>
      </c>
      <c r="D23" s="45">
        <v>0</v>
      </c>
      <c r="E23" s="59">
        <v>0</v>
      </c>
      <c r="F23" s="59">
        <v>0</v>
      </c>
      <c r="G23" s="59">
        <v>0</v>
      </c>
      <c r="H23" s="64">
        <v>0</v>
      </c>
      <c r="I23" s="64">
        <v>0</v>
      </c>
      <c r="J23" s="64">
        <v>0</v>
      </c>
      <c r="K23" s="64">
        <v>0</v>
      </c>
      <c r="L23" s="144">
        <v>0</v>
      </c>
      <c r="M23" s="145">
        <v>0</v>
      </c>
      <c r="N23" s="144">
        <v>0</v>
      </c>
      <c r="O23" s="145">
        <v>0</v>
      </c>
      <c r="P23" s="145">
        <v>0</v>
      </c>
      <c r="Q23" s="145">
        <v>0</v>
      </c>
      <c r="R23" s="145">
        <v>0</v>
      </c>
      <c r="S23" s="145">
        <v>0</v>
      </c>
      <c r="T23" s="145">
        <v>0</v>
      </c>
      <c r="U23" s="145">
        <v>0</v>
      </c>
      <c r="V23" s="145">
        <v>0</v>
      </c>
      <c r="W23" s="145">
        <v>0</v>
      </c>
      <c r="X23" s="145">
        <v>0</v>
      </c>
      <c r="Y23" s="145">
        <v>0</v>
      </c>
      <c r="Z23" s="64">
        <v>0</v>
      </c>
      <c r="AA23" s="64">
        <v>0</v>
      </c>
      <c r="AB23" s="64">
        <v>0</v>
      </c>
      <c r="AC23" s="64">
        <v>0</v>
      </c>
    </row>
    <row r="24" spans="1:32" ht="15.75" x14ac:dyDescent="0.25">
      <c r="A24" s="60" t="s">
        <v>159</v>
      </c>
      <c r="B24" s="61" t="s">
        <v>160</v>
      </c>
      <c r="C24" s="45">
        <v>0</v>
      </c>
      <c r="D24" s="45">
        <v>0</v>
      </c>
      <c r="E24" s="59">
        <v>0</v>
      </c>
      <c r="F24" s="59">
        <v>0</v>
      </c>
      <c r="G24" s="59">
        <v>0</v>
      </c>
      <c r="H24" s="64">
        <v>0</v>
      </c>
      <c r="I24" s="64">
        <v>0</v>
      </c>
      <c r="J24" s="45">
        <v>0</v>
      </c>
      <c r="K24" s="45">
        <v>0</v>
      </c>
      <c r="L24" s="144">
        <v>0</v>
      </c>
      <c r="M24" s="145">
        <v>0</v>
      </c>
      <c r="N24" s="144">
        <v>0</v>
      </c>
      <c r="O24" s="145">
        <v>0</v>
      </c>
      <c r="P24" s="145">
        <v>0</v>
      </c>
      <c r="Q24" s="145">
        <v>0</v>
      </c>
      <c r="R24" s="145">
        <v>0</v>
      </c>
      <c r="S24" s="145">
        <v>0</v>
      </c>
      <c r="T24" s="145">
        <v>0</v>
      </c>
      <c r="U24" s="145">
        <v>0</v>
      </c>
      <c r="V24" s="145">
        <v>0</v>
      </c>
      <c r="W24" s="145">
        <v>0</v>
      </c>
      <c r="X24" s="145">
        <v>0</v>
      </c>
      <c r="Y24" s="145">
        <v>0</v>
      </c>
      <c r="Z24" s="64">
        <v>0</v>
      </c>
      <c r="AA24" s="64">
        <v>0</v>
      </c>
      <c r="AB24" s="64">
        <v>0</v>
      </c>
      <c r="AC24" s="64">
        <v>0</v>
      </c>
    </row>
    <row r="25" spans="1:32" ht="31.5" x14ac:dyDescent="0.25">
      <c r="A25" s="60" t="s">
        <v>161</v>
      </c>
      <c r="B25" s="61" t="s">
        <v>162</v>
      </c>
      <c r="C25" s="113">
        <f>C22</f>
        <v>73.148599999999988</v>
      </c>
      <c r="D25" s="113">
        <f>D22</f>
        <v>28.093</v>
      </c>
      <c r="E25" s="59">
        <v>0</v>
      </c>
      <c r="F25" s="59">
        <v>0</v>
      </c>
      <c r="G25" s="59">
        <v>0</v>
      </c>
      <c r="H25" s="113">
        <v>13.451000000000001</v>
      </c>
      <c r="I25" s="64">
        <v>0</v>
      </c>
      <c r="J25" s="113">
        <f>D25</f>
        <v>28.093</v>
      </c>
      <c r="K25" s="45">
        <v>0</v>
      </c>
      <c r="L25" s="144">
        <v>0</v>
      </c>
      <c r="M25" s="145">
        <v>0</v>
      </c>
      <c r="N25" s="144">
        <f>N22</f>
        <v>13.478</v>
      </c>
      <c r="O25" s="145">
        <v>4</v>
      </c>
      <c r="P25" s="145">
        <v>0</v>
      </c>
      <c r="Q25" s="145">
        <v>0</v>
      </c>
      <c r="R25" s="145">
        <v>0</v>
      </c>
      <c r="S25" s="145">
        <v>0</v>
      </c>
      <c r="T25" s="145">
        <v>0</v>
      </c>
      <c r="U25" s="145">
        <v>0</v>
      </c>
      <c r="V25" s="145">
        <v>0</v>
      </c>
      <c r="W25" s="145">
        <v>0</v>
      </c>
      <c r="X25" s="145">
        <v>0</v>
      </c>
      <c r="Y25" s="145">
        <v>0</v>
      </c>
      <c r="Z25" s="64">
        <v>0</v>
      </c>
      <c r="AA25" s="64">
        <v>0</v>
      </c>
      <c r="AB25" s="113">
        <f>C25</f>
        <v>73.148599999999988</v>
      </c>
      <c r="AC25" s="114">
        <f>D25</f>
        <v>28.093</v>
      </c>
    </row>
    <row r="26" spans="1:32" ht="15.75" x14ac:dyDescent="0.25">
      <c r="A26" s="60" t="s">
        <v>163</v>
      </c>
      <c r="B26" s="61" t="s">
        <v>164</v>
      </c>
      <c r="C26" s="115" t="s">
        <v>332</v>
      </c>
      <c r="D26" s="64" t="s">
        <v>332</v>
      </c>
      <c r="E26" s="59" t="s">
        <v>332</v>
      </c>
      <c r="F26" s="59" t="s">
        <v>332</v>
      </c>
      <c r="G26" s="59" t="s">
        <v>332</v>
      </c>
      <c r="H26" s="64" t="s">
        <v>332</v>
      </c>
      <c r="I26" s="64" t="s">
        <v>332</v>
      </c>
      <c r="J26" s="45" t="s">
        <v>332</v>
      </c>
      <c r="K26" s="45" t="s">
        <v>332</v>
      </c>
      <c r="L26" s="144" t="s">
        <v>332</v>
      </c>
      <c r="M26" s="145" t="s">
        <v>332</v>
      </c>
      <c r="N26" s="145" t="s">
        <v>332</v>
      </c>
      <c r="O26" s="145" t="s">
        <v>332</v>
      </c>
      <c r="P26" s="145" t="s">
        <v>332</v>
      </c>
      <c r="Q26" s="145" t="s">
        <v>332</v>
      </c>
      <c r="R26" s="145" t="s">
        <v>332</v>
      </c>
      <c r="S26" s="145" t="s">
        <v>332</v>
      </c>
      <c r="T26" s="145" t="s">
        <v>332</v>
      </c>
      <c r="U26" s="145" t="s">
        <v>332</v>
      </c>
      <c r="V26" s="145" t="s">
        <v>332</v>
      </c>
      <c r="W26" s="145" t="s">
        <v>332</v>
      </c>
      <c r="X26" s="145" t="s">
        <v>332</v>
      </c>
      <c r="Y26" s="145" t="s">
        <v>332</v>
      </c>
      <c r="Z26" s="64" t="s">
        <v>332</v>
      </c>
      <c r="AA26" s="64" t="s">
        <v>332</v>
      </c>
      <c r="AB26" s="64" t="s">
        <v>332</v>
      </c>
      <c r="AC26" s="64" t="s">
        <v>332</v>
      </c>
    </row>
    <row r="27" spans="1:32" ht="15.75" x14ac:dyDescent="0.25">
      <c r="A27" s="60" t="s">
        <v>165</v>
      </c>
      <c r="B27" s="62" t="s">
        <v>166</v>
      </c>
      <c r="C27" s="115" t="s">
        <v>332</v>
      </c>
      <c r="D27" s="64" t="s">
        <v>332</v>
      </c>
      <c r="E27" s="59" t="s">
        <v>332</v>
      </c>
      <c r="F27" s="59" t="s">
        <v>332</v>
      </c>
      <c r="G27" s="59" t="s">
        <v>332</v>
      </c>
      <c r="H27" s="64" t="s">
        <v>332</v>
      </c>
      <c r="I27" s="64" t="s">
        <v>332</v>
      </c>
      <c r="J27" s="45" t="s">
        <v>332</v>
      </c>
      <c r="K27" s="45" t="s">
        <v>332</v>
      </c>
      <c r="L27" s="144" t="s">
        <v>332</v>
      </c>
      <c r="M27" s="145" t="s">
        <v>332</v>
      </c>
      <c r="N27" s="145" t="s">
        <v>332</v>
      </c>
      <c r="O27" s="145" t="s">
        <v>332</v>
      </c>
      <c r="P27" s="145" t="s">
        <v>332</v>
      </c>
      <c r="Q27" s="145" t="s">
        <v>332</v>
      </c>
      <c r="R27" s="145" t="s">
        <v>332</v>
      </c>
      <c r="S27" s="145" t="s">
        <v>332</v>
      </c>
      <c r="T27" s="145" t="s">
        <v>332</v>
      </c>
      <c r="U27" s="145" t="s">
        <v>332</v>
      </c>
      <c r="V27" s="145" t="s">
        <v>332</v>
      </c>
      <c r="W27" s="145" t="s">
        <v>332</v>
      </c>
      <c r="X27" s="145" t="s">
        <v>332</v>
      </c>
      <c r="Y27" s="145" t="s">
        <v>332</v>
      </c>
      <c r="Z27" s="64" t="s">
        <v>332</v>
      </c>
      <c r="AA27" s="64" t="s">
        <v>332</v>
      </c>
      <c r="AB27" s="64" t="s">
        <v>332</v>
      </c>
      <c r="AC27" s="64" t="s">
        <v>332</v>
      </c>
    </row>
    <row r="28" spans="1:32" s="108" customFormat="1" ht="47.25" x14ac:dyDescent="0.25">
      <c r="A28" s="56" t="s">
        <v>14</v>
      </c>
      <c r="B28" s="57" t="s">
        <v>167</v>
      </c>
      <c r="C28" s="58">
        <f>H28+L28+P28+T28+X28</f>
        <v>60.957999999999998</v>
      </c>
      <c r="D28" s="102">
        <f>J28+N28+R28+V28+Z28</f>
        <v>23.315999999999999</v>
      </c>
      <c r="E28" s="103">
        <v>0</v>
      </c>
      <c r="F28" s="103">
        <v>0</v>
      </c>
      <c r="G28" s="105">
        <v>0</v>
      </c>
      <c r="H28" s="58">
        <v>11.21</v>
      </c>
      <c r="I28" s="58">
        <v>0</v>
      </c>
      <c r="J28" s="58">
        <v>12.084</v>
      </c>
      <c r="K28" s="58">
        <v>0</v>
      </c>
      <c r="L28" s="140">
        <v>14.882999999999999</v>
      </c>
      <c r="M28" s="140">
        <v>0</v>
      </c>
      <c r="N28" s="140">
        <f>N30+N31+N32</f>
        <v>11.231999999999999</v>
      </c>
      <c r="O28" s="140">
        <v>0</v>
      </c>
      <c r="P28" s="140">
        <v>9.3620000000000001</v>
      </c>
      <c r="Q28" s="140">
        <v>0</v>
      </c>
      <c r="R28" s="140">
        <v>0</v>
      </c>
      <c r="S28" s="140">
        <v>0</v>
      </c>
      <c r="T28" s="140">
        <v>8.9719999999999995</v>
      </c>
      <c r="U28" s="140">
        <v>0</v>
      </c>
      <c r="V28" s="140">
        <v>0</v>
      </c>
      <c r="W28" s="140">
        <v>0</v>
      </c>
      <c r="X28" s="140">
        <v>16.530999999999999</v>
      </c>
      <c r="Y28" s="140">
        <v>0</v>
      </c>
      <c r="Z28" s="58">
        <v>0</v>
      </c>
      <c r="AA28" s="58">
        <v>0</v>
      </c>
      <c r="AB28" s="58">
        <f>C28</f>
        <v>60.957999999999998</v>
      </c>
      <c r="AC28" s="105">
        <f>D28</f>
        <v>23.315999999999999</v>
      </c>
    </row>
    <row r="29" spans="1:32" ht="15.75" x14ac:dyDescent="0.25">
      <c r="A29" s="60" t="s">
        <v>168</v>
      </c>
      <c r="B29" s="61" t="s">
        <v>169</v>
      </c>
      <c r="C29" s="64">
        <v>0</v>
      </c>
      <c r="D29" s="64">
        <v>0</v>
      </c>
      <c r="E29" s="59">
        <v>0</v>
      </c>
      <c r="F29" s="59">
        <v>0</v>
      </c>
      <c r="G29" s="59">
        <v>0</v>
      </c>
      <c r="H29" s="64">
        <v>0</v>
      </c>
      <c r="I29" s="64">
        <v>0</v>
      </c>
      <c r="J29" s="45">
        <v>0</v>
      </c>
      <c r="K29" s="45">
        <v>0</v>
      </c>
      <c r="L29" s="144">
        <v>0</v>
      </c>
      <c r="M29" s="145">
        <v>0</v>
      </c>
      <c r="N29" s="144">
        <v>0</v>
      </c>
      <c r="O29" s="145">
        <v>0</v>
      </c>
      <c r="P29" s="145">
        <v>0</v>
      </c>
      <c r="Q29" s="145">
        <v>0</v>
      </c>
      <c r="R29" s="145">
        <v>0</v>
      </c>
      <c r="S29" s="145">
        <v>0</v>
      </c>
      <c r="T29" s="145">
        <v>0</v>
      </c>
      <c r="U29" s="145">
        <v>0</v>
      </c>
      <c r="V29" s="145">
        <v>0</v>
      </c>
      <c r="W29" s="145">
        <v>0</v>
      </c>
      <c r="X29" s="145">
        <v>0</v>
      </c>
      <c r="Y29" s="145">
        <v>0</v>
      </c>
      <c r="Z29" s="64">
        <v>0</v>
      </c>
      <c r="AA29" s="64">
        <v>0</v>
      </c>
      <c r="AB29" s="64">
        <v>0</v>
      </c>
      <c r="AC29" s="64">
        <v>0</v>
      </c>
    </row>
    <row r="30" spans="1:32" ht="31.5" x14ac:dyDescent="0.25">
      <c r="A30" s="60" t="s">
        <v>170</v>
      </c>
      <c r="B30" s="61" t="s">
        <v>171</v>
      </c>
      <c r="C30" s="64">
        <v>0</v>
      </c>
      <c r="D30" s="113">
        <f>J30</f>
        <v>2.3530000000000002</v>
      </c>
      <c r="E30" s="59">
        <v>0</v>
      </c>
      <c r="F30" s="59">
        <v>0</v>
      </c>
      <c r="G30" s="59">
        <v>0</v>
      </c>
      <c r="H30" s="64">
        <v>0</v>
      </c>
      <c r="I30" s="64">
        <v>0</v>
      </c>
      <c r="J30" s="113">
        <v>2.3530000000000002</v>
      </c>
      <c r="K30" s="45">
        <v>0</v>
      </c>
      <c r="L30" s="144">
        <v>0</v>
      </c>
      <c r="M30" s="145">
        <v>0</v>
      </c>
      <c r="N30" s="144">
        <v>2.1669999999999998</v>
      </c>
      <c r="O30" s="145">
        <v>4</v>
      </c>
      <c r="P30" s="145">
        <v>0</v>
      </c>
      <c r="Q30" s="145">
        <v>0</v>
      </c>
      <c r="R30" s="145">
        <v>0</v>
      </c>
      <c r="S30" s="145">
        <v>0</v>
      </c>
      <c r="T30" s="145">
        <v>0</v>
      </c>
      <c r="U30" s="145">
        <v>0</v>
      </c>
      <c r="V30" s="145">
        <v>0</v>
      </c>
      <c r="W30" s="145">
        <v>0</v>
      </c>
      <c r="X30" s="145">
        <v>0</v>
      </c>
      <c r="Y30" s="145">
        <v>0</v>
      </c>
      <c r="Z30" s="64">
        <v>0</v>
      </c>
      <c r="AA30" s="64">
        <v>0</v>
      </c>
      <c r="AB30" s="64">
        <f t="shared" ref="AB30:AC33" si="0">C30</f>
        <v>0</v>
      </c>
      <c r="AC30" s="113">
        <f t="shared" si="0"/>
        <v>2.3530000000000002</v>
      </c>
    </row>
    <row r="31" spans="1:32" ht="15.75" x14ac:dyDescent="0.25">
      <c r="A31" s="60" t="s">
        <v>172</v>
      </c>
      <c r="B31" s="61" t="s">
        <v>173</v>
      </c>
      <c r="C31" s="64">
        <v>0</v>
      </c>
      <c r="D31" s="113">
        <v>8.3840000000000003</v>
      </c>
      <c r="E31" s="59">
        <v>0</v>
      </c>
      <c r="F31" s="59">
        <v>0</v>
      </c>
      <c r="G31" s="59">
        <v>0</v>
      </c>
      <c r="H31" s="64">
        <v>0</v>
      </c>
      <c r="I31" s="64">
        <v>0</v>
      </c>
      <c r="J31" s="45">
        <v>8.3840000000000003</v>
      </c>
      <c r="K31" s="45">
        <v>0</v>
      </c>
      <c r="L31" s="144">
        <v>0</v>
      </c>
      <c r="M31" s="145">
        <v>0</v>
      </c>
      <c r="N31" s="144">
        <v>7.74</v>
      </c>
      <c r="O31" s="145">
        <v>4</v>
      </c>
      <c r="P31" s="145">
        <v>0</v>
      </c>
      <c r="Q31" s="145">
        <v>0</v>
      </c>
      <c r="R31" s="145">
        <v>0</v>
      </c>
      <c r="S31" s="145">
        <v>0</v>
      </c>
      <c r="T31" s="145">
        <v>0</v>
      </c>
      <c r="U31" s="145">
        <v>0</v>
      </c>
      <c r="V31" s="145">
        <v>0</v>
      </c>
      <c r="W31" s="145">
        <v>0</v>
      </c>
      <c r="X31" s="145">
        <v>0</v>
      </c>
      <c r="Y31" s="145">
        <v>0</v>
      </c>
      <c r="Z31" s="64">
        <v>0</v>
      </c>
      <c r="AA31" s="64">
        <v>0</v>
      </c>
      <c r="AB31" s="64">
        <f t="shared" si="0"/>
        <v>0</v>
      </c>
      <c r="AC31" s="64">
        <f t="shared" si="0"/>
        <v>8.3840000000000003</v>
      </c>
    </row>
    <row r="32" spans="1:32" ht="15.75" x14ac:dyDescent="0.25">
      <c r="A32" s="60" t="s">
        <v>174</v>
      </c>
      <c r="B32" s="61" t="s">
        <v>328</v>
      </c>
      <c r="C32" s="64">
        <v>0</v>
      </c>
      <c r="D32" s="113">
        <f>J32</f>
        <v>1.347</v>
      </c>
      <c r="E32" s="59">
        <v>0</v>
      </c>
      <c r="F32" s="59">
        <v>0</v>
      </c>
      <c r="G32" s="59">
        <v>0</v>
      </c>
      <c r="H32" s="64">
        <f t="shared" ref="H32" si="1">C32</f>
        <v>0</v>
      </c>
      <c r="I32" s="64">
        <v>0</v>
      </c>
      <c r="J32" s="113">
        <v>1.347</v>
      </c>
      <c r="K32" s="45">
        <v>0</v>
      </c>
      <c r="L32" s="144">
        <v>0</v>
      </c>
      <c r="M32" s="145">
        <v>0</v>
      </c>
      <c r="N32" s="144">
        <v>1.325</v>
      </c>
      <c r="O32" s="145">
        <v>4</v>
      </c>
      <c r="P32" s="145">
        <v>0</v>
      </c>
      <c r="Q32" s="145">
        <v>0</v>
      </c>
      <c r="R32" s="145">
        <v>0</v>
      </c>
      <c r="S32" s="145">
        <v>0</v>
      </c>
      <c r="T32" s="145">
        <v>0</v>
      </c>
      <c r="U32" s="145">
        <v>0</v>
      </c>
      <c r="V32" s="145">
        <v>0</v>
      </c>
      <c r="W32" s="145">
        <v>0</v>
      </c>
      <c r="X32" s="145">
        <v>0</v>
      </c>
      <c r="Y32" s="145">
        <v>0</v>
      </c>
      <c r="Z32" s="64">
        <v>0</v>
      </c>
      <c r="AA32" s="64">
        <v>0</v>
      </c>
      <c r="AB32" s="64">
        <f t="shared" si="0"/>
        <v>0</v>
      </c>
      <c r="AC32" s="114">
        <f t="shared" si="0"/>
        <v>1.347</v>
      </c>
    </row>
    <row r="33" spans="1:29" s="108" customFormat="1" ht="31.5" x14ac:dyDescent="0.25">
      <c r="A33" s="56" t="s">
        <v>17</v>
      </c>
      <c r="B33" s="57" t="s">
        <v>175</v>
      </c>
      <c r="C33" s="106">
        <f>H33+L33+P33+T33+X33</f>
        <v>2831</v>
      </c>
      <c r="D33" s="106">
        <f>J33+N33+R33+V33+Z33</f>
        <v>918</v>
      </c>
      <c r="E33" s="103">
        <v>0</v>
      </c>
      <c r="F33" s="103">
        <v>0</v>
      </c>
      <c r="G33" s="112">
        <v>0</v>
      </c>
      <c r="H33" s="106">
        <v>469</v>
      </c>
      <c r="I33" s="106">
        <v>0</v>
      </c>
      <c r="J33" s="106">
        <v>501</v>
      </c>
      <c r="K33" s="102">
        <v>0</v>
      </c>
      <c r="L33" s="140">
        <f>L40</f>
        <v>718</v>
      </c>
      <c r="M33" s="146">
        <v>0</v>
      </c>
      <c r="N33" s="140">
        <v>417</v>
      </c>
      <c r="O33" s="146">
        <v>3</v>
      </c>
      <c r="P33" s="146">
        <f>P40</f>
        <v>450</v>
      </c>
      <c r="Q33" s="146">
        <v>0</v>
      </c>
      <c r="R33" s="146">
        <v>0</v>
      </c>
      <c r="S33" s="146">
        <v>0</v>
      </c>
      <c r="T33" s="146">
        <f>T40</f>
        <v>430</v>
      </c>
      <c r="U33" s="146">
        <v>0</v>
      </c>
      <c r="V33" s="146">
        <v>0</v>
      </c>
      <c r="W33" s="146">
        <v>0</v>
      </c>
      <c r="X33" s="146">
        <f>X40</f>
        <v>764</v>
      </c>
      <c r="Y33" s="146">
        <v>0</v>
      </c>
      <c r="Z33" s="106">
        <v>0</v>
      </c>
      <c r="AA33" s="106">
        <v>0</v>
      </c>
      <c r="AB33" s="106">
        <f t="shared" si="0"/>
        <v>2831</v>
      </c>
      <c r="AC33" s="107">
        <f t="shared" si="0"/>
        <v>918</v>
      </c>
    </row>
    <row r="34" spans="1:29" ht="31.5" x14ac:dyDescent="0.25">
      <c r="A34" s="60" t="s">
        <v>176</v>
      </c>
      <c r="B34" s="24" t="s">
        <v>177</v>
      </c>
      <c r="C34" s="115" t="s">
        <v>332</v>
      </c>
      <c r="D34" s="64" t="s">
        <v>332</v>
      </c>
      <c r="E34" s="59" t="s">
        <v>332</v>
      </c>
      <c r="F34" s="59" t="s">
        <v>332</v>
      </c>
      <c r="G34" s="59" t="s">
        <v>332</v>
      </c>
      <c r="H34" s="64" t="s">
        <v>332</v>
      </c>
      <c r="I34" s="64" t="s">
        <v>332</v>
      </c>
      <c r="J34" s="45" t="s">
        <v>332</v>
      </c>
      <c r="K34" s="45" t="s">
        <v>332</v>
      </c>
      <c r="L34" s="144" t="s">
        <v>332</v>
      </c>
      <c r="M34" s="145" t="s">
        <v>332</v>
      </c>
      <c r="N34" s="145" t="s">
        <v>332</v>
      </c>
      <c r="O34" s="145" t="s">
        <v>332</v>
      </c>
      <c r="P34" s="145" t="s">
        <v>332</v>
      </c>
      <c r="Q34" s="145" t="s">
        <v>332</v>
      </c>
      <c r="R34" s="145" t="s">
        <v>332</v>
      </c>
      <c r="S34" s="145" t="s">
        <v>332</v>
      </c>
      <c r="T34" s="145" t="s">
        <v>332</v>
      </c>
      <c r="U34" s="145" t="s">
        <v>332</v>
      </c>
      <c r="V34" s="145" t="s">
        <v>332</v>
      </c>
      <c r="W34" s="145" t="s">
        <v>332</v>
      </c>
      <c r="X34" s="145" t="s">
        <v>332</v>
      </c>
      <c r="Y34" s="145" t="s">
        <v>332</v>
      </c>
      <c r="Z34" s="64" t="s">
        <v>332</v>
      </c>
      <c r="AA34" s="64" t="s">
        <v>332</v>
      </c>
      <c r="AB34" s="64" t="s">
        <v>332</v>
      </c>
      <c r="AC34" s="64" t="s">
        <v>332</v>
      </c>
    </row>
    <row r="35" spans="1:29" ht="15.75" x14ac:dyDescent="0.25">
      <c r="A35" s="60" t="s">
        <v>178</v>
      </c>
      <c r="B35" s="24" t="s">
        <v>179</v>
      </c>
      <c r="C35" s="115" t="s">
        <v>332</v>
      </c>
      <c r="D35" s="64" t="s">
        <v>332</v>
      </c>
      <c r="E35" s="59" t="s">
        <v>332</v>
      </c>
      <c r="F35" s="59" t="s">
        <v>332</v>
      </c>
      <c r="G35" s="59" t="s">
        <v>332</v>
      </c>
      <c r="H35" s="64" t="s">
        <v>332</v>
      </c>
      <c r="I35" s="64" t="s">
        <v>332</v>
      </c>
      <c r="J35" s="45" t="s">
        <v>332</v>
      </c>
      <c r="K35" s="45" t="s">
        <v>332</v>
      </c>
      <c r="L35" s="144" t="s">
        <v>332</v>
      </c>
      <c r="M35" s="145" t="s">
        <v>332</v>
      </c>
      <c r="N35" s="145" t="s">
        <v>332</v>
      </c>
      <c r="O35" s="145" t="s">
        <v>332</v>
      </c>
      <c r="P35" s="145" t="s">
        <v>332</v>
      </c>
      <c r="Q35" s="145" t="s">
        <v>332</v>
      </c>
      <c r="R35" s="145" t="s">
        <v>332</v>
      </c>
      <c r="S35" s="145" t="s">
        <v>332</v>
      </c>
      <c r="T35" s="145" t="s">
        <v>332</v>
      </c>
      <c r="U35" s="145" t="s">
        <v>332</v>
      </c>
      <c r="V35" s="145" t="s">
        <v>332</v>
      </c>
      <c r="W35" s="145" t="s">
        <v>332</v>
      </c>
      <c r="X35" s="145" t="s">
        <v>332</v>
      </c>
      <c r="Y35" s="145" t="s">
        <v>332</v>
      </c>
      <c r="Z35" s="64" t="s">
        <v>332</v>
      </c>
      <c r="AA35" s="64" t="s">
        <v>332</v>
      </c>
      <c r="AB35" s="64" t="s">
        <v>332</v>
      </c>
      <c r="AC35" s="64" t="s">
        <v>332</v>
      </c>
    </row>
    <row r="36" spans="1:29" ht="15.75" x14ac:dyDescent="0.25">
      <c r="A36" s="60" t="s">
        <v>180</v>
      </c>
      <c r="B36" s="24" t="s">
        <v>181</v>
      </c>
      <c r="C36" s="115" t="s">
        <v>332</v>
      </c>
      <c r="D36" s="64" t="s">
        <v>332</v>
      </c>
      <c r="E36" s="59" t="s">
        <v>332</v>
      </c>
      <c r="F36" s="59" t="s">
        <v>332</v>
      </c>
      <c r="G36" s="59" t="s">
        <v>332</v>
      </c>
      <c r="H36" s="64" t="s">
        <v>332</v>
      </c>
      <c r="I36" s="64" t="s">
        <v>332</v>
      </c>
      <c r="J36" s="45" t="s">
        <v>332</v>
      </c>
      <c r="K36" s="45" t="s">
        <v>332</v>
      </c>
      <c r="L36" s="144" t="s">
        <v>332</v>
      </c>
      <c r="M36" s="145" t="s">
        <v>332</v>
      </c>
      <c r="N36" s="145" t="s">
        <v>332</v>
      </c>
      <c r="O36" s="145" t="s">
        <v>332</v>
      </c>
      <c r="P36" s="145" t="s">
        <v>332</v>
      </c>
      <c r="Q36" s="145" t="s">
        <v>332</v>
      </c>
      <c r="R36" s="145" t="s">
        <v>332</v>
      </c>
      <c r="S36" s="145" t="s">
        <v>332</v>
      </c>
      <c r="T36" s="145" t="s">
        <v>332</v>
      </c>
      <c r="U36" s="145" t="s">
        <v>332</v>
      </c>
      <c r="V36" s="145" t="s">
        <v>332</v>
      </c>
      <c r="W36" s="145" t="s">
        <v>332</v>
      </c>
      <c r="X36" s="145" t="s">
        <v>332</v>
      </c>
      <c r="Y36" s="145" t="s">
        <v>332</v>
      </c>
      <c r="Z36" s="64" t="s">
        <v>332</v>
      </c>
      <c r="AA36" s="64" t="s">
        <v>332</v>
      </c>
      <c r="AB36" s="64" t="s">
        <v>332</v>
      </c>
      <c r="AC36" s="64" t="s">
        <v>332</v>
      </c>
    </row>
    <row r="37" spans="1:29" ht="31.5" x14ac:dyDescent="0.25">
      <c r="A37" s="60" t="s">
        <v>182</v>
      </c>
      <c r="B37" s="61" t="s">
        <v>183</v>
      </c>
      <c r="C37" s="115" t="s">
        <v>332</v>
      </c>
      <c r="D37" s="64" t="s">
        <v>332</v>
      </c>
      <c r="E37" s="59" t="s">
        <v>332</v>
      </c>
      <c r="F37" s="59" t="s">
        <v>332</v>
      </c>
      <c r="G37" s="59" t="s">
        <v>332</v>
      </c>
      <c r="H37" s="64" t="s">
        <v>332</v>
      </c>
      <c r="I37" s="64" t="s">
        <v>332</v>
      </c>
      <c r="J37" s="45" t="s">
        <v>332</v>
      </c>
      <c r="K37" s="45" t="s">
        <v>332</v>
      </c>
      <c r="L37" s="144" t="s">
        <v>332</v>
      </c>
      <c r="M37" s="145" t="s">
        <v>332</v>
      </c>
      <c r="N37" s="145" t="s">
        <v>332</v>
      </c>
      <c r="O37" s="145" t="s">
        <v>332</v>
      </c>
      <c r="P37" s="145" t="s">
        <v>332</v>
      </c>
      <c r="Q37" s="145" t="s">
        <v>332</v>
      </c>
      <c r="R37" s="145" t="s">
        <v>332</v>
      </c>
      <c r="S37" s="145" t="s">
        <v>332</v>
      </c>
      <c r="T37" s="145" t="s">
        <v>332</v>
      </c>
      <c r="U37" s="145" t="s">
        <v>332</v>
      </c>
      <c r="V37" s="145" t="s">
        <v>332</v>
      </c>
      <c r="W37" s="145" t="s">
        <v>332</v>
      </c>
      <c r="X37" s="145" t="s">
        <v>332</v>
      </c>
      <c r="Y37" s="145" t="s">
        <v>332</v>
      </c>
      <c r="Z37" s="64" t="s">
        <v>332</v>
      </c>
      <c r="AA37" s="64" t="s">
        <v>332</v>
      </c>
      <c r="AB37" s="64" t="s">
        <v>332</v>
      </c>
      <c r="AC37" s="64" t="s">
        <v>332</v>
      </c>
    </row>
    <row r="38" spans="1:29" ht="31.5" x14ac:dyDescent="0.25">
      <c r="A38" s="60" t="s">
        <v>184</v>
      </c>
      <c r="B38" s="61" t="s">
        <v>185</v>
      </c>
      <c r="C38" s="115" t="s">
        <v>332</v>
      </c>
      <c r="D38" s="64" t="s">
        <v>332</v>
      </c>
      <c r="E38" s="59" t="s">
        <v>332</v>
      </c>
      <c r="F38" s="59" t="s">
        <v>332</v>
      </c>
      <c r="G38" s="59" t="s">
        <v>332</v>
      </c>
      <c r="H38" s="64" t="s">
        <v>332</v>
      </c>
      <c r="I38" s="64" t="s">
        <v>332</v>
      </c>
      <c r="J38" s="45" t="s">
        <v>332</v>
      </c>
      <c r="K38" s="45" t="s">
        <v>332</v>
      </c>
      <c r="L38" s="144" t="s">
        <v>332</v>
      </c>
      <c r="M38" s="145" t="s">
        <v>332</v>
      </c>
      <c r="N38" s="145" t="s">
        <v>332</v>
      </c>
      <c r="O38" s="145" t="s">
        <v>332</v>
      </c>
      <c r="P38" s="145" t="s">
        <v>332</v>
      </c>
      <c r="Q38" s="145" t="s">
        <v>332</v>
      </c>
      <c r="R38" s="145" t="s">
        <v>332</v>
      </c>
      <c r="S38" s="145" t="s">
        <v>332</v>
      </c>
      <c r="T38" s="145" t="s">
        <v>332</v>
      </c>
      <c r="U38" s="145" t="s">
        <v>332</v>
      </c>
      <c r="V38" s="145" t="s">
        <v>332</v>
      </c>
      <c r="W38" s="145" t="s">
        <v>332</v>
      </c>
      <c r="X38" s="145" t="s">
        <v>332</v>
      </c>
      <c r="Y38" s="145" t="s">
        <v>332</v>
      </c>
      <c r="Z38" s="64" t="s">
        <v>332</v>
      </c>
      <c r="AA38" s="64" t="s">
        <v>332</v>
      </c>
      <c r="AB38" s="64" t="s">
        <v>332</v>
      </c>
      <c r="AC38" s="64" t="s">
        <v>332</v>
      </c>
    </row>
    <row r="39" spans="1:29" ht="15.75" x14ac:dyDescent="0.25">
      <c r="A39" s="60" t="s">
        <v>186</v>
      </c>
      <c r="B39" s="61" t="s">
        <v>187</v>
      </c>
      <c r="C39" s="115" t="s">
        <v>332</v>
      </c>
      <c r="D39" s="64" t="s">
        <v>332</v>
      </c>
      <c r="E39" s="59" t="s">
        <v>332</v>
      </c>
      <c r="F39" s="59" t="s">
        <v>332</v>
      </c>
      <c r="G39" s="59" t="s">
        <v>332</v>
      </c>
      <c r="H39" s="64" t="s">
        <v>332</v>
      </c>
      <c r="I39" s="64" t="s">
        <v>332</v>
      </c>
      <c r="J39" s="45" t="s">
        <v>332</v>
      </c>
      <c r="K39" s="45" t="s">
        <v>332</v>
      </c>
      <c r="L39" s="144" t="s">
        <v>332</v>
      </c>
      <c r="M39" s="145" t="s">
        <v>332</v>
      </c>
      <c r="N39" s="145" t="s">
        <v>332</v>
      </c>
      <c r="O39" s="145" t="s">
        <v>332</v>
      </c>
      <c r="P39" s="145" t="s">
        <v>332</v>
      </c>
      <c r="Q39" s="145" t="s">
        <v>332</v>
      </c>
      <c r="R39" s="145" t="s">
        <v>332</v>
      </c>
      <c r="S39" s="145" t="s">
        <v>332</v>
      </c>
      <c r="T39" s="145" t="s">
        <v>332</v>
      </c>
      <c r="U39" s="145" t="s">
        <v>332</v>
      </c>
      <c r="V39" s="145" t="s">
        <v>332</v>
      </c>
      <c r="W39" s="145" t="s">
        <v>332</v>
      </c>
      <c r="X39" s="145" t="s">
        <v>332</v>
      </c>
      <c r="Y39" s="145" t="s">
        <v>332</v>
      </c>
      <c r="Z39" s="64" t="s">
        <v>332</v>
      </c>
      <c r="AA39" s="64" t="s">
        <v>332</v>
      </c>
      <c r="AB39" s="64" t="s">
        <v>332</v>
      </c>
      <c r="AC39" s="64" t="s">
        <v>332</v>
      </c>
    </row>
    <row r="40" spans="1:29" ht="15.75" x14ac:dyDescent="0.25">
      <c r="A40" s="60" t="s">
        <v>188</v>
      </c>
      <c r="B40" s="109" t="s">
        <v>329</v>
      </c>
      <c r="C40" s="115">
        <f>H40+L40+P40+T40+X40</f>
        <v>2831</v>
      </c>
      <c r="D40" s="64">
        <f>J40+N40+R40+V40+Z40</f>
        <v>501</v>
      </c>
      <c r="E40" s="59">
        <v>0</v>
      </c>
      <c r="F40" s="59">
        <v>0</v>
      </c>
      <c r="G40" s="59">
        <v>0</v>
      </c>
      <c r="H40" s="64">
        <v>469</v>
      </c>
      <c r="I40" s="64">
        <v>0</v>
      </c>
      <c r="J40" s="45">
        <v>501</v>
      </c>
      <c r="K40" s="45">
        <v>0</v>
      </c>
      <c r="L40" s="144">
        <f>L41</f>
        <v>718</v>
      </c>
      <c r="M40" s="145">
        <v>0</v>
      </c>
      <c r="N40" s="144">
        <v>0</v>
      </c>
      <c r="O40" s="145">
        <v>0</v>
      </c>
      <c r="P40" s="145">
        <f>P41</f>
        <v>450</v>
      </c>
      <c r="Q40" s="145">
        <v>0</v>
      </c>
      <c r="R40" s="145">
        <v>0</v>
      </c>
      <c r="S40" s="145">
        <v>0</v>
      </c>
      <c r="T40" s="145">
        <f>T41</f>
        <v>430</v>
      </c>
      <c r="U40" s="145">
        <v>0</v>
      </c>
      <c r="V40" s="145">
        <v>0</v>
      </c>
      <c r="W40" s="145">
        <v>0</v>
      </c>
      <c r="X40" s="145">
        <f>X41</f>
        <v>764</v>
      </c>
      <c r="Y40" s="145">
        <v>0</v>
      </c>
      <c r="Z40" s="64">
        <v>0</v>
      </c>
      <c r="AA40" s="64">
        <v>0</v>
      </c>
      <c r="AB40" s="64">
        <f>C40</f>
        <v>2831</v>
      </c>
      <c r="AC40" s="64">
        <f>D40</f>
        <v>501</v>
      </c>
    </row>
    <row r="41" spans="1:29" ht="15.75" x14ac:dyDescent="0.25">
      <c r="A41" s="56" t="s">
        <v>20</v>
      </c>
      <c r="B41" s="57" t="s">
        <v>189</v>
      </c>
      <c r="C41" s="106">
        <f>H41+L41+P41+T41+X41</f>
        <v>2831</v>
      </c>
      <c r="D41" s="106">
        <f>J41+N41+R41+V41+Z41</f>
        <v>918</v>
      </c>
      <c r="E41" s="106">
        <f t="shared" ref="E41:AA41" si="2">E48</f>
        <v>0</v>
      </c>
      <c r="F41" s="106">
        <f t="shared" si="2"/>
        <v>0</v>
      </c>
      <c r="G41" s="106">
        <f t="shared" si="2"/>
        <v>0</v>
      </c>
      <c r="H41" s="106">
        <v>469</v>
      </c>
      <c r="I41" s="106">
        <f t="shared" si="2"/>
        <v>0</v>
      </c>
      <c r="J41" s="106">
        <v>501</v>
      </c>
      <c r="K41" s="106">
        <f t="shared" si="2"/>
        <v>0</v>
      </c>
      <c r="L41" s="140">
        <f t="shared" si="2"/>
        <v>718</v>
      </c>
      <c r="M41" s="146">
        <f t="shared" si="2"/>
        <v>0</v>
      </c>
      <c r="N41" s="140">
        <v>417</v>
      </c>
      <c r="O41" s="146">
        <v>4</v>
      </c>
      <c r="P41" s="146">
        <f t="shared" si="2"/>
        <v>450</v>
      </c>
      <c r="Q41" s="146">
        <f t="shared" si="2"/>
        <v>0</v>
      </c>
      <c r="R41" s="146">
        <f t="shared" si="2"/>
        <v>0</v>
      </c>
      <c r="S41" s="146">
        <f t="shared" si="2"/>
        <v>0</v>
      </c>
      <c r="T41" s="146">
        <f t="shared" si="2"/>
        <v>430</v>
      </c>
      <c r="U41" s="146">
        <f t="shared" si="2"/>
        <v>0</v>
      </c>
      <c r="V41" s="146">
        <f t="shared" si="2"/>
        <v>0</v>
      </c>
      <c r="W41" s="146">
        <f t="shared" si="2"/>
        <v>0</v>
      </c>
      <c r="X41" s="146">
        <f t="shared" si="2"/>
        <v>764</v>
      </c>
      <c r="Y41" s="146">
        <f t="shared" si="2"/>
        <v>0</v>
      </c>
      <c r="Z41" s="106">
        <f t="shared" si="2"/>
        <v>0</v>
      </c>
      <c r="AA41" s="106">
        <f t="shared" si="2"/>
        <v>0</v>
      </c>
      <c r="AB41" s="64">
        <f>C41</f>
        <v>2831</v>
      </c>
      <c r="AC41" s="64">
        <f>D41</f>
        <v>918</v>
      </c>
    </row>
    <row r="42" spans="1:29" ht="15.75" x14ac:dyDescent="0.25">
      <c r="A42" s="60" t="s">
        <v>190</v>
      </c>
      <c r="B42" s="61" t="s">
        <v>191</v>
      </c>
      <c r="C42" s="115" t="s">
        <v>332</v>
      </c>
      <c r="D42" s="64" t="s">
        <v>332</v>
      </c>
      <c r="E42" s="59" t="s">
        <v>332</v>
      </c>
      <c r="F42" s="59" t="s">
        <v>332</v>
      </c>
      <c r="G42" s="59" t="s">
        <v>332</v>
      </c>
      <c r="H42" s="64" t="s">
        <v>332</v>
      </c>
      <c r="I42" s="64" t="s">
        <v>332</v>
      </c>
      <c r="J42" s="45" t="s">
        <v>332</v>
      </c>
      <c r="K42" s="45" t="s">
        <v>332</v>
      </c>
      <c r="L42" s="144" t="s">
        <v>332</v>
      </c>
      <c r="M42" s="145" t="s">
        <v>332</v>
      </c>
      <c r="N42" s="145" t="s">
        <v>332</v>
      </c>
      <c r="O42" s="145" t="s">
        <v>332</v>
      </c>
      <c r="P42" s="145" t="s">
        <v>332</v>
      </c>
      <c r="Q42" s="145" t="s">
        <v>332</v>
      </c>
      <c r="R42" s="145" t="s">
        <v>332</v>
      </c>
      <c r="S42" s="145" t="s">
        <v>332</v>
      </c>
      <c r="T42" s="145" t="s">
        <v>332</v>
      </c>
      <c r="U42" s="145" t="s">
        <v>332</v>
      </c>
      <c r="V42" s="145" t="s">
        <v>332</v>
      </c>
      <c r="W42" s="145" t="s">
        <v>332</v>
      </c>
      <c r="X42" s="145" t="s">
        <v>332</v>
      </c>
      <c r="Y42" s="145" t="s">
        <v>332</v>
      </c>
      <c r="Z42" s="64" t="s">
        <v>332</v>
      </c>
      <c r="AA42" s="64" t="s">
        <v>332</v>
      </c>
      <c r="AB42" s="64" t="s">
        <v>332</v>
      </c>
      <c r="AC42" s="64" t="s">
        <v>332</v>
      </c>
    </row>
    <row r="43" spans="1:29" ht="15.75" x14ac:dyDescent="0.25">
      <c r="A43" s="60" t="s">
        <v>192</v>
      </c>
      <c r="B43" s="61" t="s">
        <v>179</v>
      </c>
      <c r="C43" s="115" t="s">
        <v>332</v>
      </c>
      <c r="D43" s="64" t="s">
        <v>332</v>
      </c>
      <c r="E43" s="59" t="s">
        <v>332</v>
      </c>
      <c r="F43" s="59" t="s">
        <v>332</v>
      </c>
      <c r="G43" s="59" t="s">
        <v>332</v>
      </c>
      <c r="H43" s="64" t="s">
        <v>332</v>
      </c>
      <c r="I43" s="64" t="s">
        <v>332</v>
      </c>
      <c r="J43" s="45" t="s">
        <v>332</v>
      </c>
      <c r="K43" s="45" t="s">
        <v>332</v>
      </c>
      <c r="L43" s="144" t="s">
        <v>332</v>
      </c>
      <c r="M43" s="145" t="s">
        <v>332</v>
      </c>
      <c r="N43" s="145" t="s">
        <v>332</v>
      </c>
      <c r="O43" s="145" t="s">
        <v>332</v>
      </c>
      <c r="P43" s="145" t="s">
        <v>332</v>
      </c>
      <c r="Q43" s="145" t="s">
        <v>332</v>
      </c>
      <c r="R43" s="145" t="s">
        <v>332</v>
      </c>
      <c r="S43" s="145" t="s">
        <v>332</v>
      </c>
      <c r="T43" s="145" t="s">
        <v>332</v>
      </c>
      <c r="U43" s="145" t="s">
        <v>332</v>
      </c>
      <c r="V43" s="145" t="s">
        <v>332</v>
      </c>
      <c r="W43" s="145" t="s">
        <v>332</v>
      </c>
      <c r="X43" s="145" t="s">
        <v>332</v>
      </c>
      <c r="Y43" s="145" t="s">
        <v>332</v>
      </c>
      <c r="Z43" s="64" t="s">
        <v>332</v>
      </c>
      <c r="AA43" s="64" t="s">
        <v>332</v>
      </c>
      <c r="AB43" s="64" t="s">
        <v>332</v>
      </c>
      <c r="AC43" s="64" t="s">
        <v>332</v>
      </c>
    </row>
    <row r="44" spans="1:29" ht="15.75" x14ac:dyDescent="0.25">
      <c r="A44" s="60" t="s">
        <v>193</v>
      </c>
      <c r="B44" s="61" t="s">
        <v>181</v>
      </c>
      <c r="C44" s="115" t="s">
        <v>332</v>
      </c>
      <c r="D44" s="64" t="s">
        <v>332</v>
      </c>
      <c r="E44" s="59" t="s">
        <v>332</v>
      </c>
      <c r="F44" s="59" t="s">
        <v>332</v>
      </c>
      <c r="G44" s="59" t="s">
        <v>332</v>
      </c>
      <c r="H44" s="64" t="s">
        <v>332</v>
      </c>
      <c r="I44" s="64" t="s">
        <v>332</v>
      </c>
      <c r="J44" s="45" t="s">
        <v>332</v>
      </c>
      <c r="K44" s="45" t="s">
        <v>332</v>
      </c>
      <c r="L44" s="144" t="s">
        <v>332</v>
      </c>
      <c r="M44" s="145" t="s">
        <v>332</v>
      </c>
      <c r="N44" s="145" t="s">
        <v>332</v>
      </c>
      <c r="O44" s="145" t="s">
        <v>332</v>
      </c>
      <c r="P44" s="145" t="s">
        <v>332</v>
      </c>
      <c r="Q44" s="145" t="s">
        <v>332</v>
      </c>
      <c r="R44" s="145" t="s">
        <v>332</v>
      </c>
      <c r="S44" s="145" t="s">
        <v>332</v>
      </c>
      <c r="T44" s="145" t="s">
        <v>332</v>
      </c>
      <c r="U44" s="145" t="s">
        <v>332</v>
      </c>
      <c r="V44" s="145" t="s">
        <v>332</v>
      </c>
      <c r="W44" s="145" t="s">
        <v>332</v>
      </c>
      <c r="X44" s="145" t="s">
        <v>332</v>
      </c>
      <c r="Y44" s="145" t="s">
        <v>332</v>
      </c>
      <c r="Z44" s="64" t="s">
        <v>332</v>
      </c>
      <c r="AA44" s="64" t="s">
        <v>332</v>
      </c>
      <c r="AB44" s="64" t="s">
        <v>332</v>
      </c>
      <c r="AC44" s="64" t="s">
        <v>332</v>
      </c>
    </row>
    <row r="45" spans="1:29" ht="31.5" x14ac:dyDescent="0.25">
      <c r="A45" s="60" t="s">
        <v>194</v>
      </c>
      <c r="B45" s="61" t="s">
        <v>183</v>
      </c>
      <c r="C45" s="115" t="s">
        <v>332</v>
      </c>
      <c r="D45" s="64" t="s">
        <v>332</v>
      </c>
      <c r="E45" s="59" t="s">
        <v>332</v>
      </c>
      <c r="F45" s="59" t="s">
        <v>332</v>
      </c>
      <c r="G45" s="59" t="s">
        <v>332</v>
      </c>
      <c r="H45" s="64" t="s">
        <v>332</v>
      </c>
      <c r="I45" s="64" t="s">
        <v>332</v>
      </c>
      <c r="J45" s="45" t="s">
        <v>332</v>
      </c>
      <c r="K45" s="45" t="s">
        <v>332</v>
      </c>
      <c r="L45" s="144" t="s">
        <v>332</v>
      </c>
      <c r="M45" s="145" t="s">
        <v>332</v>
      </c>
      <c r="N45" s="145" t="s">
        <v>332</v>
      </c>
      <c r="O45" s="145" t="s">
        <v>332</v>
      </c>
      <c r="P45" s="145" t="s">
        <v>332</v>
      </c>
      <c r="Q45" s="145" t="s">
        <v>332</v>
      </c>
      <c r="R45" s="145" t="s">
        <v>332</v>
      </c>
      <c r="S45" s="145" t="s">
        <v>332</v>
      </c>
      <c r="T45" s="145" t="s">
        <v>332</v>
      </c>
      <c r="U45" s="145" t="s">
        <v>332</v>
      </c>
      <c r="V45" s="145" t="s">
        <v>332</v>
      </c>
      <c r="W45" s="145" t="s">
        <v>332</v>
      </c>
      <c r="X45" s="145" t="s">
        <v>332</v>
      </c>
      <c r="Y45" s="145" t="s">
        <v>332</v>
      </c>
      <c r="Z45" s="64" t="s">
        <v>332</v>
      </c>
      <c r="AA45" s="64" t="s">
        <v>332</v>
      </c>
      <c r="AB45" s="64" t="s">
        <v>332</v>
      </c>
      <c r="AC45" s="64" t="s">
        <v>332</v>
      </c>
    </row>
    <row r="46" spans="1:29" ht="31.5" x14ac:dyDescent="0.25">
      <c r="A46" s="60" t="s">
        <v>195</v>
      </c>
      <c r="B46" s="61" t="s">
        <v>185</v>
      </c>
      <c r="C46" s="115" t="s">
        <v>332</v>
      </c>
      <c r="D46" s="64" t="s">
        <v>332</v>
      </c>
      <c r="E46" s="59" t="s">
        <v>332</v>
      </c>
      <c r="F46" s="59" t="s">
        <v>332</v>
      </c>
      <c r="G46" s="59" t="s">
        <v>332</v>
      </c>
      <c r="H46" s="64" t="s">
        <v>332</v>
      </c>
      <c r="I46" s="64" t="s">
        <v>332</v>
      </c>
      <c r="J46" s="45" t="s">
        <v>332</v>
      </c>
      <c r="K46" s="45" t="s">
        <v>332</v>
      </c>
      <c r="L46" s="144" t="s">
        <v>332</v>
      </c>
      <c r="M46" s="145" t="s">
        <v>332</v>
      </c>
      <c r="N46" s="145" t="s">
        <v>332</v>
      </c>
      <c r="O46" s="145" t="s">
        <v>332</v>
      </c>
      <c r="P46" s="145" t="s">
        <v>332</v>
      </c>
      <c r="Q46" s="145" t="s">
        <v>332</v>
      </c>
      <c r="R46" s="145" t="s">
        <v>332</v>
      </c>
      <c r="S46" s="145" t="s">
        <v>332</v>
      </c>
      <c r="T46" s="145" t="s">
        <v>332</v>
      </c>
      <c r="U46" s="145" t="s">
        <v>332</v>
      </c>
      <c r="V46" s="145" t="s">
        <v>332</v>
      </c>
      <c r="W46" s="145" t="s">
        <v>332</v>
      </c>
      <c r="X46" s="145" t="s">
        <v>332</v>
      </c>
      <c r="Y46" s="145" t="s">
        <v>332</v>
      </c>
      <c r="Z46" s="64" t="s">
        <v>332</v>
      </c>
      <c r="AA46" s="64" t="s">
        <v>332</v>
      </c>
      <c r="AB46" s="64" t="s">
        <v>332</v>
      </c>
      <c r="AC46" s="64" t="s">
        <v>332</v>
      </c>
    </row>
    <row r="47" spans="1:29" ht="15.75" x14ac:dyDescent="0.25">
      <c r="A47" s="60" t="s">
        <v>196</v>
      </c>
      <c r="B47" s="61" t="s">
        <v>187</v>
      </c>
      <c r="C47" s="115" t="s">
        <v>332</v>
      </c>
      <c r="D47" s="64" t="s">
        <v>332</v>
      </c>
      <c r="E47" s="59" t="s">
        <v>332</v>
      </c>
      <c r="F47" s="59" t="s">
        <v>332</v>
      </c>
      <c r="G47" s="59" t="s">
        <v>332</v>
      </c>
      <c r="H47" s="64" t="s">
        <v>332</v>
      </c>
      <c r="I47" s="64" t="s">
        <v>332</v>
      </c>
      <c r="J47" s="45" t="s">
        <v>332</v>
      </c>
      <c r="K47" s="45" t="s">
        <v>332</v>
      </c>
      <c r="L47" s="144" t="s">
        <v>332</v>
      </c>
      <c r="M47" s="145" t="s">
        <v>332</v>
      </c>
      <c r="N47" s="145" t="s">
        <v>332</v>
      </c>
      <c r="O47" s="145" t="s">
        <v>332</v>
      </c>
      <c r="P47" s="145" t="s">
        <v>332</v>
      </c>
      <c r="Q47" s="145" t="s">
        <v>332</v>
      </c>
      <c r="R47" s="145" t="s">
        <v>332</v>
      </c>
      <c r="S47" s="145" t="s">
        <v>332</v>
      </c>
      <c r="T47" s="145" t="s">
        <v>332</v>
      </c>
      <c r="U47" s="145" t="s">
        <v>332</v>
      </c>
      <c r="V47" s="145" t="s">
        <v>332</v>
      </c>
      <c r="W47" s="145" t="s">
        <v>332</v>
      </c>
      <c r="X47" s="145" t="s">
        <v>332</v>
      </c>
      <c r="Y47" s="145" t="s">
        <v>332</v>
      </c>
      <c r="Z47" s="64" t="s">
        <v>332</v>
      </c>
      <c r="AA47" s="64" t="s">
        <v>332</v>
      </c>
      <c r="AB47" s="64" t="s">
        <v>332</v>
      </c>
      <c r="AC47" s="64" t="s">
        <v>332</v>
      </c>
    </row>
    <row r="48" spans="1:29" ht="15.75" x14ac:dyDescent="0.25">
      <c r="A48" s="60" t="s">
        <v>197</v>
      </c>
      <c r="B48" s="109" t="s">
        <v>329</v>
      </c>
      <c r="C48" s="115">
        <f>H48+L48+P48+T48+X48</f>
        <v>2831</v>
      </c>
      <c r="D48" s="64">
        <f>J48+N48+R48+V48+Z48</f>
        <v>918</v>
      </c>
      <c r="E48" s="59">
        <v>0</v>
      </c>
      <c r="F48" s="59">
        <v>0</v>
      </c>
      <c r="G48" s="59">
        <v>0</v>
      </c>
      <c r="H48" s="64">
        <v>469</v>
      </c>
      <c r="I48" s="64">
        <v>0</v>
      </c>
      <c r="J48" s="45">
        <v>501</v>
      </c>
      <c r="K48" s="45">
        <v>0</v>
      </c>
      <c r="L48" s="144">
        <v>718</v>
      </c>
      <c r="M48" s="145">
        <v>0</v>
      </c>
      <c r="N48" s="144">
        <f>N41</f>
        <v>417</v>
      </c>
      <c r="O48" s="145">
        <f>O41</f>
        <v>4</v>
      </c>
      <c r="P48" s="145">
        <v>450</v>
      </c>
      <c r="Q48" s="145">
        <v>0</v>
      </c>
      <c r="R48" s="145">
        <v>0</v>
      </c>
      <c r="S48" s="145">
        <v>0</v>
      </c>
      <c r="T48" s="145">
        <v>430</v>
      </c>
      <c r="U48" s="145">
        <v>0</v>
      </c>
      <c r="V48" s="145">
        <v>0</v>
      </c>
      <c r="W48" s="145">
        <v>0</v>
      </c>
      <c r="X48" s="145">
        <v>764</v>
      </c>
      <c r="Y48" s="145">
        <v>0</v>
      </c>
      <c r="Z48" s="64">
        <v>0</v>
      </c>
      <c r="AA48" s="64">
        <v>0</v>
      </c>
      <c r="AB48" s="64">
        <f t="shared" ref="AB48:AC50" si="3">C48</f>
        <v>2831</v>
      </c>
      <c r="AC48" s="116">
        <f t="shared" si="3"/>
        <v>918</v>
      </c>
    </row>
    <row r="49" spans="1:29" ht="35.25" customHeight="1" x14ac:dyDescent="0.25">
      <c r="A49" s="56" t="s">
        <v>23</v>
      </c>
      <c r="B49" s="57" t="s">
        <v>198</v>
      </c>
      <c r="C49" s="111">
        <f>H49+L49+P49+T49+X49</f>
        <v>60.957999999999998</v>
      </c>
      <c r="D49" s="111">
        <f>J49+N49+R49+V49+Z49</f>
        <v>24.036000000000001</v>
      </c>
      <c r="E49" s="112">
        <v>0</v>
      </c>
      <c r="F49" s="112">
        <v>0</v>
      </c>
      <c r="G49" s="112">
        <v>0</v>
      </c>
      <c r="H49" s="58">
        <f>H50</f>
        <v>11.21</v>
      </c>
      <c r="I49" s="106">
        <v>0</v>
      </c>
      <c r="J49" s="111">
        <v>12.804</v>
      </c>
      <c r="K49" s="111">
        <v>0</v>
      </c>
      <c r="L49" s="140">
        <f>L50</f>
        <v>14.882999999999999</v>
      </c>
      <c r="M49" s="146">
        <v>0</v>
      </c>
      <c r="N49" s="140">
        <f>N28</f>
        <v>11.231999999999999</v>
      </c>
      <c r="O49" s="140">
        <v>4</v>
      </c>
      <c r="P49" s="140">
        <f>P50</f>
        <v>9.3620000000000001</v>
      </c>
      <c r="Q49" s="140">
        <v>0</v>
      </c>
      <c r="R49" s="140">
        <v>0</v>
      </c>
      <c r="S49" s="140">
        <v>0</v>
      </c>
      <c r="T49" s="140">
        <f>T50</f>
        <v>8.9719999999999995</v>
      </c>
      <c r="U49" s="140">
        <v>0</v>
      </c>
      <c r="V49" s="140">
        <v>0</v>
      </c>
      <c r="W49" s="140">
        <v>0</v>
      </c>
      <c r="X49" s="140">
        <f>X50</f>
        <v>16.530999999999999</v>
      </c>
      <c r="Y49" s="146">
        <v>0</v>
      </c>
      <c r="Z49" s="106">
        <v>0</v>
      </c>
      <c r="AA49" s="106">
        <v>0</v>
      </c>
      <c r="AB49" s="58">
        <f t="shared" si="3"/>
        <v>60.957999999999998</v>
      </c>
      <c r="AC49" s="58">
        <f t="shared" si="3"/>
        <v>24.036000000000001</v>
      </c>
    </row>
    <row r="50" spans="1:29" ht="15.75" x14ac:dyDescent="0.25">
      <c r="A50" s="60" t="s">
        <v>199</v>
      </c>
      <c r="B50" s="61" t="s">
        <v>200</v>
      </c>
      <c r="C50" s="113">
        <f>H50</f>
        <v>11.21</v>
      </c>
      <c r="D50" s="122">
        <f>J50+N50+R50+V50+Z50</f>
        <v>12.804</v>
      </c>
      <c r="E50" s="59">
        <v>0</v>
      </c>
      <c r="F50" s="59">
        <v>0</v>
      </c>
      <c r="G50" s="59">
        <v>0</v>
      </c>
      <c r="H50" s="113">
        <v>11.21</v>
      </c>
      <c r="I50" s="64">
        <v>0</v>
      </c>
      <c r="J50" s="45">
        <v>12.804</v>
      </c>
      <c r="K50" s="45">
        <v>0</v>
      </c>
      <c r="L50" s="144">
        <f>L28</f>
        <v>14.882999999999999</v>
      </c>
      <c r="M50" s="145">
        <v>0</v>
      </c>
      <c r="N50" s="144">
        <v>0</v>
      </c>
      <c r="O50" s="145">
        <v>0</v>
      </c>
      <c r="P50" s="144">
        <f>P28</f>
        <v>9.3620000000000001</v>
      </c>
      <c r="Q50" s="144">
        <v>0</v>
      </c>
      <c r="R50" s="144">
        <v>0</v>
      </c>
      <c r="S50" s="144">
        <v>0</v>
      </c>
      <c r="T50" s="144">
        <f>T28</f>
        <v>8.9719999999999995</v>
      </c>
      <c r="U50" s="144">
        <v>0</v>
      </c>
      <c r="V50" s="144">
        <v>0</v>
      </c>
      <c r="W50" s="144">
        <v>0</v>
      </c>
      <c r="X50" s="144">
        <f>X28</f>
        <v>16.530999999999999</v>
      </c>
      <c r="Y50" s="145">
        <v>0</v>
      </c>
      <c r="Z50" s="64">
        <v>0</v>
      </c>
      <c r="AA50" s="64">
        <v>0</v>
      </c>
      <c r="AB50" s="113">
        <f t="shared" si="3"/>
        <v>11.21</v>
      </c>
      <c r="AC50" s="114">
        <f t="shared" si="3"/>
        <v>12.804</v>
      </c>
    </row>
    <row r="51" spans="1:29" ht="15.75" x14ac:dyDescent="0.25">
      <c r="A51" s="60" t="s">
        <v>201</v>
      </c>
      <c r="B51" s="61" t="s">
        <v>202</v>
      </c>
      <c r="C51" s="115" t="s">
        <v>332</v>
      </c>
      <c r="D51" s="64" t="s">
        <v>332</v>
      </c>
      <c r="E51" s="59" t="s">
        <v>332</v>
      </c>
      <c r="F51" s="59" t="s">
        <v>332</v>
      </c>
      <c r="G51" s="59" t="s">
        <v>332</v>
      </c>
      <c r="H51" s="64" t="s">
        <v>332</v>
      </c>
      <c r="I51" s="64" t="s">
        <v>332</v>
      </c>
      <c r="J51" s="45" t="s">
        <v>332</v>
      </c>
      <c r="K51" s="45" t="s">
        <v>332</v>
      </c>
      <c r="L51" s="144" t="s">
        <v>332</v>
      </c>
      <c r="M51" s="145" t="s">
        <v>332</v>
      </c>
      <c r="N51" s="145" t="s">
        <v>332</v>
      </c>
      <c r="O51" s="145" t="s">
        <v>332</v>
      </c>
      <c r="P51" s="145" t="s">
        <v>332</v>
      </c>
      <c r="Q51" s="145" t="s">
        <v>332</v>
      </c>
      <c r="R51" s="145" t="s">
        <v>332</v>
      </c>
      <c r="S51" s="145" t="s">
        <v>332</v>
      </c>
      <c r="T51" s="145" t="s">
        <v>332</v>
      </c>
      <c r="U51" s="145" t="s">
        <v>332</v>
      </c>
      <c r="V51" s="145" t="s">
        <v>332</v>
      </c>
      <c r="W51" s="145" t="s">
        <v>332</v>
      </c>
      <c r="X51" s="145" t="s">
        <v>332</v>
      </c>
      <c r="Y51" s="145" t="s">
        <v>332</v>
      </c>
      <c r="Z51" s="64" t="s">
        <v>332</v>
      </c>
      <c r="AA51" s="64" t="s">
        <v>332</v>
      </c>
      <c r="AB51" s="64" t="s">
        <v>332</v>
      </c>
      <c r="AC51" s="64" t="s">
        <v>332</v>
      </c>
    </row>
    <row r="52" spans="1:29" ht="15.75" x14ac:dyDescent="0.25">
      <c r="A52" s="60" t="s">
        <v>203</v>
      </c>
      <c r="B52" s="24" t="s">
        <v>204</v>
      </c>
      <c r="C52" s="115" t="s">
        <v>332</v>
      </c>
      <c r="D52" s="64" t="s">
        <v>332</v>
      </c>
      <c r="E52" s="59" t="s">
        <v>332</v>
      </c>
      <c r="F52" s="59" t="s">
        <v>332</v>
      </c>
      <c r="G52" s="59" t="s">
        <v>332</v>
      </c>
      <c r="H52" s="64" t="s">
        <v>332</v>
      </c>
      <c r="I52" s="64" t="s">
        <v>332</v>
      </c>
      <c r="J52" s="45" t="s">
        <v>332</v>
      </c>
      <c r="K52" s="45" t="s">
        <v>332</v>
      </c>
      <c r="L52" s="144" t="s">
        <v>332</v>
      </c>
      <c r="M52" s="145" t="s">
        <v>332</v>
      </c>
      <c r="N52" s="145" t="s">
        <v>332</v>
      </c>
      <c r="O52" s="145" t="s">
        <v>332</v>
      </c>
      <c r="P52" s="145" t="s">
        <v>332</v>
      </c>
      <c r="Q52" s="145" t="s">
        <v>332</v>
      </c>
      <c r="R52" s="145" t="s">
        <v>332</v>
      </c>
      <c r="S52" s="145" t="s">
        <v>332</v>
      </c>
      <c r="T52" s="145" t="s">
        <v>332</v>
      </c>
      <c r="U52" s="145" t="s">
        <v>332</v>
      </c>
      <c r="V52" s="145" t="s">
        <v>332</v>
      </c>
      <c r="W52" s="145" t="s">
        <v>332</v>
      </c>
      <c r="X52" s="145" t="s">
        <v>332</v>
      </c>
      <c r="Y52" s="145" t="s">
        <v>332</v>
      </c>
      <c r="Z52" s="64" t="s">
        <v>332</v>
      </c>
      <c r="AA52" s="64" t="s">
        <v>332</v>
      </c>
      <c r="AB52" s="64" t="s">
        <v>332</v>
      </c>
      <c r="AC52" s="64" t="s">
        <v>332</v>
      </c>
    </row>
    <row r="53" spans="1:29" ht="15.75" x14ac:dyDescent="0.25">
      <c r="A53" s="60" t="s">
        <v>205</v>
      </c>
      <c r="B53" s="24" t="s">
        <v>206</v>
      </c>
      <c r="C53" s="115" t="s">
        <v>332</v>
      </c>
      <c r="D53" s="64" t="s">
        <v>332</v>
      </c>
      <c r="E53" s="59" t="s">
        <v>332</v>
      </c>
      <c r="F53" s="59" t="s">
        <v>332</v>
      </c>
      <c r="G53" s="59" t="s">
        <v>332</v>
      </c>
      <c r="H53" s="64" t="s">
        <v>332</v>
      </c>
      <c r="I53" s="64" t="s">
        <v>332</v>
      </c>
      <c r="J53" s="45" t="s">
        <v>332</v>
      </c>
      <c r="K53" s="45" t="s">
        <v>332</v>
      </c>
      <c r="L53" s="144" t="s">
        <v>332</v>
      </c>
      <c r="M53" s="145" t="s">
        <v>332</v>
      </c>
      <c r="N53" s="145" t="s">
        <v>332</v>
      </c>
      <c r="O53" s="145" t="s">
        <v>332</v>
      </c>
      <c r="P53" s="145" t="s">
        <v>332</v>
      </c>
      <c r="Q53" s="145" t="s">
        <v>332</v>
      </c>
      <c r="R53" s="145" t="s">
        <v>332</v>
      </c>
      <c r="S53" s="145" t="s">
        <v>332</v>
      </c>
      <c r="T53" s="145" t="s">
        <v>332</v>
      </c>
      <c r="U53" s="145" t="s">
        <v>332</v>
      </c>
      <c r="V53" s="145" t="s">
        <v>332</v>
      </c>
      <c r="W53" s="145" t="s">
        <v>332</v>
      </c>
      <c r="X53" s="145" t="s">
        <v>332</v>
      </c>
      <c r="Y53" s="145" t="s">
        <v>332</v>
      </c>
      <c r="Z53" s="64" t="s">
        <v>332</v>
      </c>
      <c r="AA53" s="64" t="s">
        <v>332</v>
      </c>
      <c r="AB53" s="64" t="s">
        <v>332</v>
      </c>
      <c r="AC53" s="64" t="s">
        <v>332</v>
      </c>
    </row>
    <row r="54" spans="1:29" ht="15.75" x14ac:dyDescent="0.25">
      <c r="A54" s="60" t="s">
        <v>207</v>
      </c>
      <c r="B54" s="24" t="s">
        <v>208</v>
      </c>
      <c r="C54" s="115" t="s">
        <v>332</v>
      </c>
      <c r="D54" s="64" t="s">
        <v>332</v>
      </c>
      <c r="E54" s="59" t="s">
        <v>332</v>
      </c>
      <c r="F54" s="59" t="s">
        <v>332</v>
      </c>
      <c r="G54" s="59" t="s">
        <v>332</v>
      </c>
      <c r="H54" s="64" t="s">
        <v>332</v>
      </c>
      <c r="I54" s="64" t="s">
        <v>332</v>
      </c>
      <c r="J54" s="45" t="s">
        <v>332</v>
      </c>
      <c r="K54" s="45" t="s">
        <v>332</v>
      </c>
      <c r="L54" s="144" t="s">
        <v>332</v>
      </c>
      <c r="M54" s="145" t="s">
        <v>332</v>
      </c>
      <c r="N54" s="145" t="s">
        <v>332</v>
      </c>
      <c r="O54" s="145" t="s">
        <v>332</v>
      </c>
      <c r="P54" s="145" t="s">
        <v>332</v>
      </c>
      <c r="Q54" s="145" t="s">
        <v>332</v>
      </c>
      <c r="R54" s="145" t="s">
        <v>332</v>
      </c>
      <c r="S54" s="145" t="s">
        <v>332</v>
      </c>
      <c r="T54" s="145" t="s">
        <v>332</v>
      </c>
      <c r="U54" s="145" t="s">
        <v>332</v>
      </c>
      <c r="V54" s="145" t="s">
        <v>332</v>
      </c>
      <c r="W54" s="145" t="s">
        <v>332</v>
      </c>
      <c r="X54" s="145" t="s">
        <v>332</v>
      </c>
      <c r="Y54" s="145" t="s">
        <v>332</v>
      </c>
      <c r="Z54" s="64" t="s">
        <v>332</v>
      </c>
      <c r="AA54" s="64" t="s">
        <v>332</v>
      </c>
      <c r="AB54" s="64" t="s">
        <v>332</v>
      </c>
      <c r="AC54" s="64" t="s">
        <v>332</v>
      </c>
    </row>
    <row r="55" spans="1:29" ht="15.75" x14ac:dyDescent="0.25">
      <c r="A55" s="60" t="s">
        <v>209</v>
      </c>
      <c r="B55" s="109" t="s">
        <v>329</v>
      </c>
      <c r="C55" s="115">
        <f>H55</f>
        <v>469</v>
      </c>
      <c r="D55" s="64">
        <f>J55+N55+R55+V55+Z55</f>
        <v>918</v>
      </c>
      <c r="E55" s="59">
        <v>0</v>
      </c>
      <c r="F55" s="59">
        <v>0</v>
      </c>
      <c r="G55" s="59">
        <v>0</v>
      </c>
      <c r="H55" s="64">
        <v>469</v>
      </c>
      <c r="I55" s="64">
        <v>0</v>
      </c>
      <c r="J55" s="45">
        <v>501</v>
      </c>
      <c r="K55" s="45">
        <v>0</v>
      </c>
      <c r="L55" s="144">
        <f>L48</f>
        <v>718</v>
      </c>
      <c r="M55" s="145">
        <v>0</v>
      </c>
      <c r="N55" s="144">
        <v>417</v>
      </c>
      <c r="O55" s="145">
        <v>0</v>
      </c>
      <c r="P55" s="145">
        <f>P48</f>
        <v>450</v>
      </c>
      <c r="Q55" s="145">
        <v>0</v>
      </c>
      <c r="R55" s="145">
        <v>0</v>
      </c>
      <c r="S55" s="145">
        <v>0</v>
      </c>
      <c r="T55" s="145">
        <f>T48</f>
        <v>430</v>
      </c>
      <c r="U55" s="145">
        <v>0</v>
      </c>
      <c r="V55" s="145">
        <v>0</v>
      </c>
      <c r="W55" s="145">
        <v>0</v>
      </c>
      <c r="X55" s="145">
        <f>X48</f>
        <v>764</v>
      </c>
      <c r="Y55" s="145">
        <v>0</v>
      </c>
      <c r="Z55" s="64">
        <v>0</v>
      </c>
      <c r="AA55" s="64">
        <v>0</v>
      </c>
      <c r="AB55" s="64">
        <f>C55</f>
        <v>469</v>
      </c>
      <c r="AC55" s="116">
        <f>D55</f>
        <v>918</v>
      </c>
    </row>
    <row r="56" spans="1:29" ht="36.75" customHeight="1" x14ac:dyDescent="0.25">
      <c r="A56" s="56" t="s">
        <v>25</v>
      </c>
      <c r="B56" s="65" t="s">
        <v>211</v>
      </c>
      <c r="C56" s="115" t="s">
        <v>332</v>
      </c>
      <c r="D56" s="64" t="s">
        <v>332</v>
      </c>
      <c r="E56" s="59" t="s">
        <v>332</v>
      </c>
      <c r="F56" s="59" t="s">
        <v>332</v>
      </c>
      <c r="G56" s="59" t="s">
        <v>332</v>
      </c>
      <c r="H56" s="64" t="s">
        <v>332</v>
      </c>
      <c r="I56" s="64" t="s">
        <v>332</v>
      </c>
      <c r="J56" s="45" t="s">
        <v>332</v>
      </c>
      <c r="K56" s="45" t="s">
        <v>332</v>
      </c>
      <c r="L56" s="144" t="s">
        <v>332</v>
      </c>
      <c r="M56" s="145" t="s">
        <v>332</v>
      </c>
      <c r="N56" s="145" t="s">
        <v>332</v>
      </c>
      <c r="O56" s="145" t="s">
        <v>332</v>
      </c>
      <c r="P56" s="145" t="s">
        <v>332</v>
      </c>
      <c r="Q56" s="145" t="s">
        <v>332</v>
      </c>
      <c r="R56" s="145" t="s">
        <v>332</v>
      </c>
      <c r="S56" s="145" t="s">
        <v>332</v>
      </c>
      <c r="T56" s="145" t="s">
        <v>332</v>
      </c>
      <c r="U56" s="145" t="s">
        <v>332</v>
      </c>
      <c r="V56" s="145" t="s">
        <v>332</v>
      </c>
      <c r="W56" s="145" t="s">
        <v>332</v>
      </c>
      <c r="X56" s="145" t="s">
        <v>332</v>
      </c>
      <c r="Y56" s="145" t="s">
        <v>332</v>
      </c>
      <c r="Z56" s="64" t="s">
        <v>332</v>
      </c>
      <c r="AA56" s="64" t="s">
        <v>332</v>
      </c>
      <c r="AB56" s="64" t="s">
        <v>332</v>
      </c>
      <c r="AC56" s="64" t="s">
        <v>332</v>
      </c>
    </row>
    <row r="57" spans="1:29" ht="15.75" x14ac:dyDescent="0.25">
      <c r="A57" s="56" t="s">
        <v>28</v>
      </c>
      <c r="B57" s="57" t="s">
        <v>212</v>
      </c>
      <c r="C57" s="115" t="s">
        <v>332</v>
      </c>
      <c r="D57" s="64" t="s">
        <v>332</v>
      </c>
      <c r="E57" s="59" t="s">
        <v>332</v>
      </c>
      <c r="F57" s="59" t="s">
        <v>332</v>
      </c>
      <c r="G57" s="59" t="s">
        <v>332</v>
      </c>
      <c r="H57" s="64" t="s">
        <v>332</v>
      </c>
      <c r="I57" s="64" t="s">
        <v>332</v>
      </c>
      <c r="J57" s="45" t="s">
        <v>332</v>
      </c>
      <c r="K57" s="45" t="s">
        <v>332</v>
      </c>
      <c r="L57" s="144" t="s">
        <v>332</v>
      </c>
      <c r="M57" s="145" t="s">
        <v>332</v>
      </c>
      <c r="N57" s="145" t="s">
        <v>332</v>
      </c>
      <c r="O57" s="145" t="s">
        <v>332</v>
      </c>
      <c r="P57" s="145" t="s">
        <v>332</v>
      </c>
      <c r="Q57" s="145" t="s">
        <v>332</v>
      </c>
      <c r="R57" s="145" t="s">
        <v>332</v>
      </c>
      <c r="S57" s="145" t="s">
        <v>332</v>
      </c>
      <c r="T57" s="145" t="s">
        <v>332</v>
      </c>
      <c r="U57" s="145" t="s">
        <v>332</v>
      </c>
      <c r="V57" s="145" t="s">
        <v>332</v>
      </c>
      <c r="W57" s="145" t="s">
        <v>332</v>
      </c>
      <c r="X57" s="145" t="s">
        <v>332</v>
      </c>
      <c r="Y57" s="145" t="s">
        <v>332</v>
      </c>
      <c r="Z57" s="64" t="s">
        <v>332</v>
      </c>
      <c r="AA57" s="64" t="s">
        <v>332</v>
      </c>
      <c r="AB57" s="64" t="s">
        <v>332</v>
      </c>
      <c r="AC57" s="64" t="s">
        <v>332</v>
      </c>
    </row>
    <row r="58" spans="1:29" ht="15.75" x14ac:dyDescent="0.25">
      <c r="A58" s="60" t="s">
        <v>213</v>
      </c>
      <c r="B58" s="66" t="s">
        <v>191</v>
      </c>
      <c r="C58" s="115" t="s">
        <v>332</v>
      </c>
      <c r="D58" s="64" t="s">
        <v>332</v>
      </c>
      <c r="E58" s="59" t="s">
        <v>332</v>
      </c>
      <c r="F58" s="59" t="s">
        <v>332</v>
      </c>
      <c r="G58" s="59" t="s">
        <v>332</v>
      </c>
      <c r="H58" s="64" t="s">
        <v>332</v>
      </c>
      <c r="I58" s="64" t="s">
        <v>332</v>
      </c>
      <c r="J58" s="45" t="s">
        <v>332</v>
      </c>
      <c r="K58" s="45" t="s">
        <v>332</v>
      </c>
      <c r="L58" s="144" t="s">
        <v>332</v>
      </c>
      <c r="M58" s="145" t="s">
        <v>332</v>
      </c>
      <c r="N58" s="145" t="s">
        <v>332</v>
      </c>
      <c r="O58" s="145" t="s">
        <v>332</v>
      </c>
      <c r="P58" s="145" t="s">
        <v>332</v>
      </c>
      <c r="Q58" s="145" t="s">
        <v>332</v>
      </c>
      <c r="R58" s="145" t="s">
        <v>332</v>
      </c>
      <c r="S58" s="145" t="s">
        <v>332</v>
      </c>
      <c r="T58" s="145" t="s">
        <v>332</v>
      </c>
      <c r="U58" s="145" t="s">
        <v>332</v>
      </c>
      <c r="V58" s="145" t="s">
        <v>332</v>
      </c>
      <c r="W58" s="145" t="s">
        <v>332</v>
      </c>
      <c r="X58" s="145" t="s">
        <v>332</v>
      </c>
      <c r="Y58" s="145" t="s">
        <v>332</v>
      </c>
      <c r="Z58" s="64" t="s">
        <v>332</v>
      </c>
      <c r="AA58" s="64" t="s">
        <v>332</v>
      </c>
      <c r="AB58" s="64" t="s">
        <v>332</v>
      </c>
      <c r="AC58" s="64" t="s">
        <v>332</v>
      </c>
    </row>
    <row r="59" spans="1:29" ht="15.75" x14ac:dyDescent="0.25">
      <c r="A59" s="60" t="s">
        <v>214</v>
      </c>
      <c r="B59" s="66" t="s">
        <v>179</v>
      </c>
      <c r="C59" s="115" t="s">
        <v>332</v>
      </c>
      <c r="D59" s="64" t="s">
        <v>332</v>
      </c>
      <c r="E59" s="59" t="s">
        <v>332</v>
      </c>
      <c r="F59" s="59" t="s">
        <v>332</v>
      </c>
      <c r="G59" s="59" t="s">
        <v>332</v>
      </c>
      <c r="H59" s="64" t="s">
        <v>332</v>
      </c>
      <c r="I59" s="64" t="s">
        <v>332</v>
      </c>
      <c r="J59" s="45" t="s">
        <v>332</v>
      </c>
      <c r="K59" s="45" t="s">
        <v>332</v>
      </c>
      <c r="L59" s="144" t="s">
        <v>332</v>
      </c>
      <c r="M59" s="145" t="s">
        <v>332</v>
      </c>
      <c r="N59" s="145" t="s">
        <v>332</v>
      </c>
      <c r="O59" s="145" t="s">
        <v>332</v>
      </c>
      <c r="P59" s="145" t="s">
        <v>332</v>
      </c>
      <c r="Q59" s="145" t="s">
        <v>332</v>
      </c>
      <c r="R59" s="145" t="s">
        <v>332</v>
      </c>
      <c r="S59" s="145" t="s">
        <v>332</v>
      </c>
      <c r="T59" s="145" t="s">
        <v>332</v>
      </c>
      <c r="U59" s="145" t="s">
        <v>332</v>
      </c>
      <c r="V59" s="145" t="s">
        <v>332</v>
      </c>
      <c r="W59" s="145" t="s">
        <v>332</v>
      </c>
      <c r="X59" s="145" t="s">
        <v>332</v>
      </c>
      <c r="Y59" s="145" t="s">
        <v>332</v>
      </c>
      <c r="Z59" s="64" t="s">
        <v>332</v>
      </c>
      <c r="AA59" s="64" t="s">
        <v>332</v>
      </c>
      <c r="AB59" s="64" t="s">
        <v>332</v>
      </c>
      <c r="AC59" s="64" t="s">
        <v>332</v>
      </c>
    </row>
    <row r="60" spans="1:29" ht="15.75" x14ac:dyDescent="0.25">
      <c r="A60" s="60" t="s">
        <v>215</v>
      </c>
      <c r="B60" s="66" t="s">
        <v>181</v>
      </c>
      <c r="C60" s="115" t="s">
        <v>332</v>
      </c>
      <c r="D60" s="64" t="s">
        <v>332</v>
      </c>
      <c r="E60" s="59" t="s">
        <v>332</v>
      </c>
      <c r="F60" s="59" t="s">
        <v>332</v>
      </c>
      <c r="G60" s="59" t="s">
        <v>332</v>
      </c>
      <c r="H60" s="64" t="s">
        <v>332</v>
      </c>
      <c r="I60" s="64" t="s">
        <v>332</v>
      </c>
      <c r="J60" s="45" t="s">
        <v>332</v>
      </c>
      <c r="K60" s="45" t="s">
        <v>332</v>
      </c>
      <c r="L60" s="144" t="s">
        <v>332</v>
      </c>
      <c r="M60" s="145" t="s">
        <v>332</v>
      </c>
      <c r="N60" s="145" t="s">
        <v>332</v>
      </c>
      <c r="O60" s="145" t="s">
        <v>332</v>
      </c>
      <c r="P60" s="145" t="s">
        <v>332</v>
      </c>
      <c r="Q60" s="145" t="s">
        <v>332</v>
      </c>
      <c r="R60" s="145" t="s">
        <v>332</v>
      </c>
      <c r="S60" s="145" t="s">
        <v>332</v>
      </c>
      <c r="T60" s="145" t="s">
        <v>332</v>
      </c>
      <c r="U60" s="145" t="s">
        <v>332</v>
      </c>
      <c r="V60" s="145" t="s">
        <v>332</v>
      </c>
      <c r="W60" s="145" t="s">
        <v>332</v>
      </c>
      <c r="X60" s="145" t="s">
        <v>332</v>
      </c>
      <c r="Y60" s="145" t="s">
        <v>332</v>
      </c>
      <c r="Z60" s="64" t="s">
        <v>332</v>
      </c>
      <c r="AA60" s="64" t="s">
        <v>332</v>
      </c>
      <c r="AB60" s="64" t="s">
        <v>332</v>
      </c>
      <c r="AC60" s="64" t="s">
        <v>332</v>
      </c>
    </row>
    <row r="61" spans="1:29" ht="15.75" x14ac:dyDescent="0.25">
      <c r="A61" s="60" t="s">
        <v>216</v>
      </c>
      <c r="B61" s="66" t="s">
        <v>217</v>
      </c>
      <c r="C61" s="115" t="s">
        <v>332</v>
      </c>
      <c r="D61" s="64" t="s">
        <v>332</v>
      </c>
      <c r="E61" s="59" t="s">
        <v>332</v>
      </c>
      <c r="F61" s="59" t="s">
        <v>332</v>
      </c>
      <c r="G61" s="59" t="s">
        <v>332</v>
      </c>
      <c r="H61" s="64" t="s">
        <v>332</v>
      </c>
      <c r="I61" s="64" t="s">
        <v>332</v>
      </c>
      <c r="J61" s="45" t="s">
        <v>332</v>
      </c>
      <c r="K61" s="45" t="s">
        <v>332</v>
      </c>
      <c r="L61" s="144" t="s">
        <v>332</v>
      </c>
      <c r="M61" s="145" t="s">
        <v>332</v>
      </c>
      <c r="N61" s="145" t="s">
        <v>332</v>
      </c>
      <c r="O61" s="145" t="s">
        <v>332</v>
      </c>
      <c r="P61" s="145" t="s">
        <v>332</v>
      </c>
      <c r="Q61" s="145" t="s">
        <v>332</v>
      </c>
      <c r="R61" s="145" t="s">
        <v>332</v>
      </c>
      <c r="S61" s="145" t="s">
        <v>332</v>
      </c>
      <c r="T61" s="145" t="s">
        <v>332</v>
      </c>
      <c r="U61" s="145" t="s">
        <v>332</v>
      </c>
      <c r="V61" s="145" t="s">
        <v>332</v>
      </c>
      <c r="W61" s="145" t="s">
        <v>332</v>
      </c>
      <c r="X61" s="145" t="s">
        <v>332</v>
      </c>
      <c r="Y61" s="145" t="s">
        <v>332</v>
      </c>
      <c r="Z61" s="64" t="s">
        <v>332</v>
      </c>
      <c r="AA61" s="64" t="s">
        <v>332</v>
      </c>
      <c r="AB61" s="64" t="s">
        <v>332</v>
      </c>
      <c r="AC61" s="64" t="s">
        <v>332</v>
      </c>
    </row>
    <row r="62" spans="1:29" ht="18.75" x14ac:dyDescent="0.25">
      <c r="A62" s="60" t="s">
        <v>218</v>
      </c>
      <c r="B62" s="63" t="s">
        <v>210</v>
      </c>
      <c r="C62" s="115" t="s">
        <v>332</v>
      </c>
      <c r="D62" s="64" t="s">
        <v>332</v>
      </c>
      <c r="E62" s="59" t="s">
        <v>332</v>
      </c>
      <c r="F62" s="59" t="s">
        <v>332</v>
      </c>
      <c r="G62" s="59" t="s">
        <v>332</v>
      </c>
      <c r="H62" s="64" t="s">
        <v>332</v>
      </c>
      <c r="I62" s="64" t="s">
        <v>332</v>
      </c>
      <c r="J62" s="45" t="s">
        <v>332</v>
      </c>
      <c r="K62" s="45" t="s">
        <v>332</v>
      </c>
      <c r="L62" s="144" t="s">
        <v>332</v>
      </c>
      <c r="M62" s="145" t="s">
        <v>332</v>
      </c>
      <c r="N62" s="145" t="s">
        <v>332</v>
      </c>
      <c r="O62" s="145" t="s">
        <v>332</v>
      </c>
      <c r="P62" s="145" t="s">
        <v>332</v>
      </c>
      <c r="Q62" s="145" t="s">
        <v>332</v>
      </c>
      <c r="R62" s="145" t="s">
        <v>332</v>
      </c>
      <c r="S62" s="145" t="s">
        <v>332</v>
      </c>
      <c r="T62" s="145" t="s">
        <v>332</v>
      </c>
      <c r="U62" s="145" t="s">
        <v>332</v>
      </c>
      <c r="V62" s="145" t="s">
        <v>332</v>
      </c>
      <c r="W62" s="145" t="s">
        <v>332</v>
      </c>
      <c r="X62" s="145" t="s">
        <v>332</v>
      </c>
      <c r="Y62" s="145" t="s">
        <v>332</v>
      </c>
      <c r="Z62" s="64" t="s">
        <v>332</v>
      </c>
      <c r="AA62" s="64" t="s">
        <v>332</v>
      </c>
      <c r="AB62" s="64" t="s">
        <v>332</v>
      </c>
      <c r="AC62" s="64" t="s">
        <v>332</v>
      </c>
    </row>
    <row r="64" spans="1:29" ht="54" customHeight="1" x14ac:dyDescent="0.25"/>
    <row r="66" ht="50.25" customHeight="1" x14ac:dyDescent="0.25"/>
    <row r="68" ht="36.75" customHeight="1" x14ac:dyDescent="0.25"/>
    <row r="70" ht="51" customHeight="1" x14ac:dyDescent="0.25"/>
    <row r="71" ht="32.25" customHeight="1" x14ac:dyDescent="0.25"/>
    <row r="72" ht="51.75" customHeight="1" x14ac:dyDescent="0.25"/>
    <row r="73" ht="21.75" customHeight="1" x14ac:dyDescent="0.25"/>
    <row r="74" ht="23.25" customHeight="1" x14ac:dyDescent="0.25"/>
    <row r="75" ht="18.75" customHeight="1" x14ac:dyDescent="0.25"/>
  </sheetData>
  <mergeCells count="27">
    <mergeCell ref="F5:L5"/>
    <mergeCell ref="AB18:AC19"/>
    <mergeCell ref="H19:I19"/>
    <mergeCell ref="J19:K19"/>
    <mergeCell ref="L19:M19"/>
    <mergeCell ref="N19:O19"/>
    <mergeCell ref="P19:Q19"/>
    <mergeCell ref="R19:S19"/>
    <mergeCell ref="T19:U19"/>
    <mergeCell ref="V19:W19"/>
    <mergeCell ref="X18:AA18"/>
    <mergeCell ref="X19:Y19"/>
    <mergeCell ref="Z19:AA19"/>
    <mergeCell ref="A14:Y14"/>
    <mergeCell ref="A16:Y16"/>
    <mergeCell ref="A18:A20"/>
    <mergeCell ref="L18:O18"/>
    <mergeCell ref="P18:S18"/>
    <mergeCell ref="T18:W18"/>
    <mergeCell ref="A6:Y6"/>
    <mergeCell ref="A8:Y8"/>
    <mergeCell ref="A13:Y13"/>
    <mergeCell ref="B18:B20"/>
    <mergeCell ref="C18:D19"/>
    <mergeCell ref="E18:F19"/>
    <mergeCell ref="G18:G20"/>
    <mergeCell ref="H18:K18"/>
  </mergeCells>
  <pageMargins left="0.39370078740157483" right="0" top="0" bottom="0" header="0" footer="0"/>
  <pageSetup paperSize="9" scale="4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21" zoomScale="78" zoomScaleSheetLayoutView="78" workbookViewId="0">
      <selection activeCell="M23" sqref="M23:AC27"/>
    </sheetView>
  </sheetViews>
  <sheetFormatPr defaultRowHeight="15" x14ac:dyDescent="0.25"/>
  <cols>
    <col min="1" max="1" width="6.140625" style="71" customWidth="1"/>
    <col min="2" max="2" width="23.140625" style="71" customWidth="1"/>
    <col min="3" max="3" width="13.85546875" style="71" customWidth="1"/>
    <col min="4" max="4" width="17.140625" style="71" customWidth="1"/>
    <col min="5" max="11" width="7.7109375" style="71" customWidth="1"/>
    <col min="12" max="12" width="13.42578125" style="71" customWidth="1"/>
    <col min="13" max="15" width="21" style="71" customWidth="1"/>
    <col min="16" max="16" width="17.28515625" style="71" customWidth="1"/>
    <col min="17" max="17" width="16.5703125" style="71" customWidth="1"/>
    <col min="18" max="18" width="17" style="71" customWidth="1"/>
    <col min="19" max="20" width="18.28515625" style="71" customWidth="1"/>
    <col min="21" max="21" width="11.42578125" style="71" customWidth="1"/>
    <col min="22" max="22" width="12.7109375" style="71" customWidth="1"/>
    <col min="23" max="23" width="28.7109375" style="71" customWidth="1"/>
    <col min="24" max="24" width="11" style="71" customWidth="1"/>
    <col min="25" max="25" width="18.42578125" style="71" customWidth="1"/>
    <col min="26" max="26" width="7.7109375" style="71" customWidth="1"/>
    <col min="27" max="27" width="10.7109375" style="71" customWidth="1"/>
    <col min="28" max="28" width="22.42578125" style="71" customWidth="1"/>
    <col min="29" max="29" width="24.5703125" style="71" customWidth="1"/>
    <col min="30" max="30" width="17.42578125" style="71" customWidth="1"/>
    <col min="31" max="31" width="22.5703125" style="71" customWidth="1"/>
    <col min="32" max="32" width="11.7109375" style="71" customWidth="1"/>
    <col min="33" max="33" width="11.5703125" style="71" customWidth="1"/>
    <col min="34" max="37" width="12.85546875" style="71" customWidth="1"/>
    <col min="38" max="38" width="12.28515625" style="71" customWidth="1"/>
    <col min="39" max="39" width="24.42578125" style="71" customWidth="1"/>
    <col min="40" max="40" width="11.28515625" style="71" customWidth="1"/>
    <col min="41" max="41" width="11.42578125" style="71" customWidth="1"/>
    <col min="42" max="46" width="12.85546875" style="71" customWidth="1"/>
    <col min="47" max="47" width="10.7109375" style="71" customWidth="1"/>
    <col min="48" max="48" width="15.7109375" style="71" customWidth="1"/>
    <col min="49" max="16384" width="9.140625" style="71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72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73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73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73"/>
    </row>
    <row r="5" spans="1:48" ht="18.75" customHeight="1" x14ac:dyDescent="0.25">
      <c r="B5" s="93"/>
      <c r="C5" s="93"/>
      <c r="D5" s="93"/>
      <c r="E5" s="93"/>
      <c r="F5" s="93" t="s">
        <v>351</v>
      </c>
      <c r="H5" s="93"/>
      <c r="I5" s="93"/>
      <c r="J5" s="93"/>
      <c r="K5" s="93"/>
      <c r="L5" s="93"/>
      <c r="M5" s="93"/>
      <c r="N5" s="93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74"/>
      <c r="AV6" s="73"/>
    </row>
    <row r="7" spans="1:48" ht="18.75" x14ac:dyDescent="0.25">
      <c r="A7" s="175" t="s">
        <v>3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</row>
    <row r="8" spans="1:48" ht="18.75" x14ac:dyDescent="0.25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</row>
    <row r="9" spans="1:48" ht="15.75" x14ac:dyDescent="0.25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</row>
    <row r="10" spans="1:48" ht="15.75" x14ac:dyDescent="0.25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</row>
    <row r="12" spans="1:48" ht="18.75" x14ac:dyDescent="0.25">
      <c r="B12" s="94"/>
      <c r="C12" s="94"/>
      <c r="D12" s="94"/>
      <c r="E12" s="94"/>
      <c r="F12" s="94"/>
      <c r="G12" s="94" t="s">
        <v>340</v>
      </c>
      <c r="H12" s="94"/>
      <c r="I12" s="94"/>
      <c r="J12" s="94"/>
      <c r="K12" s="94"/>
      <c r="L12" s="94"/>
      <c r="M12" s="94"/>
      <c r="N12" s="94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</row>
    <row r="13" spans="1:48" ht="15.75" x14ac:dyDescent="0.25">
      <c r="A13" s="177" t="s">
        <v>6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</row>
    <row r="14" spans="1:48" ht="18.75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</row>
    <row r="15" spans="1:48" ht="18.75" x14ac:dyDescent="0.25">
      <c r="B15" s="92"/>
      <c r="C15" s="92"/>
      <c r="D15" s="92"/>
      <c r="E15" s="97" t="s">
        <v>330</v>
      </c>
      <c r="F15" s="97"/>
      <c r="G15" s="92"/>
      <c r="H15" s="92"/>
      <c r="I15" s="92"/>
      <c r="J15" s="92"/>
      <c r="K15" s="92"/>
      <c r="L15" s="92"/>
      <c r="M15" s="92"/>
      <c r="N15" s="92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</row>
    <row r="16" spans="1:48" ht="15.75" x14ac:dyDescent="0.25">
      <c r="A16" s="177" t="s">
        <v>7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</row>
    <row r="17" spans="1:48" x14ac:dyDescent="0.25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</row>
    <row r="18" spans="1:48" ht="14.25" customHeight="1" x14ac:dyDescent="0.25">
      <c r="A18" s="207" t="s">
        <v>219</v>
      </c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</row>
    <row r="19" spans="1:48" s="75" customFormat="1" ht="58.5" customHeight="1" x14ac:dyDescent="0.25">
      <c r="A19" s="193" t="s">
        <v>274</v>
      </c>
      <c r="B19" s="208" t="s">
        <v>275</v>
      </c>
      <c r="C19" s="193" t="s">
        <v>276</v>
      </c>
      <c r="D19" s="193" t="s">
        <v>277</v>
      </c>
      <c r="E19" s="211" t="s">
        <v>278</v>
      </c>
      <c r="F19" s="212"/>
      <c r="G19" s="212"/>
      <c r="H19" s="212"/>
      <c r="I19" s="212"/>
      <c r="J19" s="212"/>
      <c r="K19" s="212"/>
      <c r="L19" s="213"/>
      <c r="M19" s="193" t="s">
        <v>279</v>
      </c>
      <c r="N19" s="193" t="s">
        <v>280</v>
      </c>
      <c r="O19" s="193" t="s">
        <v>281</v>
      </c>
      <c r="P19" s="203" t="s">
        <v>282</v>
      </c>
      <c r="Q19" s="203" t="s">
        <v>283</v>
      </c>
      <c r="R19" s="203" t="s">
        <v>284</v>
      </c>
      <c r="S19" s="203" t="s">
        <v>220</v>
      </c>
      <c r="T19" s="203"/>
      <c r="U19" s="204" t="s">
        <v>285</v>
      </c>
      <c r="V19" s="204" t="s">
        <v>286</v>
      </c>
      <c r="W19" s="203" t="s">
        <v>287</v>
      </c>
      <c r="X19" s="203" t="s">
        <v>288</v>
      </c>
      <c r="Y19" s="203" t="s">
        <v>289</v>
      </c>
      <c r="Z19" s="206" t="s">
        <v>290</v>
      </c>
      <c r="AA19" s="203" t="s">
        <v>291</v>
      </c>
      <c r="AB19" s="203" t="s">
        <v>292</v>
      </c>
      <c r="AC19" s="203" t="s">
        <v>293</v>
      </c>
      <c r="AD19" s="203" t="s">
        <v>294</v>
      </c>
      <c r="AE19" s="203" t="s">
        <v>295</v>
      </c>
      <c r="AF19" s="203" t="s">
        <v>296</v>
      </c>
      <c r="AG19" s="203"/>
      <c r="AH19" s="203"/>
      <c r="AI19" s="203"/>
      <c r="AJ19" s="203"/>
      <c r="AK19" s="203"/>
      <c r="AL19" s="203" t="s">
        <v>297</v>
      </c>
      <c r="AM19" s="203"/>
      <c r="AN19" s="203"/>
      <c r="AO19" s="203"/>
      <c r="AP19" s="203" t="s">
        <v>298</v>
      </c>
      <c r="AQ19" s="203"/>
      <c r="AR19" s="203" t="s">
        <v>299</v>
      </c>
      <c r="AS19" s="203" t="s">
        <v>300</v>
      </c>
      <c r="AT19" s="203" t="s">
        <v>301</v>
      </c>
      <c r="AU19" s="203" t="s">
        <v>302</v>
      </c>
      <c r="AV19" s="203" t="s">
        <v>303</v>
      </c>
    </row>
    <row r="20" spans="1:48" s="75" customFormat="1" ht="64.5" customHeight="1" x14ac:dyDescent="0.25">
      <c r="A20" s="205"/>
      <c r="B20" s="209"/>
      <c r="C20" s="205"/>
      <c r="D20" s="205"/>
      <c r="E20" s="214" t="s">
        <v>304</v>
      </c>
      <c r="F20" s="199" t="s">
        <v>202</v>
      </c>
      <c r="G20" s="199" t="s">
        <v>204</v>
      </c>
      <c r="H20" s="199" t="s">
        <v>206</v>
      </c>
      <c r="I20" s="197" t="s">
        <v>305</v>
      </c>
      <c r="J20" s="197" t="s">
        <v>306</v>
      </c>
      <c r="K20" s="197" t="s">
        <v>307</v>
      </c>
      <c r="L20" s="199" t="s">
        <v>308</v>
      </c>
      <c r="M20" s="205"/>
      <c r="N20" s="205"/>
      <c r="O20" s="205"/>
      <c r="P20" s="203"/>
      <c r="Q20" s="203"/>
      <c r="R20" s="203"/>
      <c r="S20" s="201" t="s">
        <v>85</v>
      </c>
      <c r="T20" s="201" t="s">
        <v>309</v>
      </c>
      <c r="U20" s="204"/>
      <c r="V20" s="204"/>
      <c r="W20" s="203"/>
      <c r="X20" s="203"/>
      <c r="Y20" s="203"/>
      <c r="Z20" s="203"/>
      <c r="AA20" s="203"/>
      <c r="AB20" s="203"/>
      <c r="AC20" s="203"/>
      <c r="AD20" s="203"/>
      <c r="AE20" s="203"/>
      <c r="AF20" s="203" t="s">
        <v>310</v>
      </c>
      <c r="AG20" s="203"/>
      <c r="AH20" s="203" t="s">
        <v>311</v>
      </c>
      <c r="AI20" s="203"/>
      <c r="AJ20" s="193" t="s">
        <v>312</v>
      </c>
      <c r="AK20" s="193" t="s">
        <v>313</v>
      </c>
      <c r="AL20" s="193" t="s">
        <v>314</v>
      </c>
      <c r="AM20" s="193" t="s">
        <v>315</v>
      </c>
      <c r="AN20" s="193" t="s">
        <v>316</v>
      </c>
      <c r="AO20" s="193" t="s">
        <v>317</v>
      </c>
      <c r="AP20" s="193" t="s">
        <v>318</v>
      </c>
      <c r="AQ20" s="195" t="s">
        <v>309</v>
      </c>
      <c r="AR20" s="203"/>
      <c r="AS20" s="203"/>
      <c r="AT20" s="203"/>
      <c r="AU20" s="203"/>
      <c r="AV20" s="203"/>
    </row>
    <row r="21" spans="1:48" s="75" customFormat="1" ht="107.25" customHeight="1" x14ac:dyDescent="0.25">
      <c r="A21" s="194"/>
      <c r="B21" s="210"/>
      <c r="C21" s="194"/>
      <c r="D21" s="194"/>
      <c r="E21" s="215"/>
      <c r="F21" s="200"/>
      <c r="G21" s="200"/>
      <c r="H21" s="200"/>
      <c r="I21" s="198"/>
      <c r="J21" s="198"/>
      <c r="K21" s="198"/>
      <c r="L21" s="200"/>
      <c r="M21" s="194"/>
      <c r="N21" s="194"/>
      <c r="O21" s="194"/>
      <c r="P21" s="203"/>
      <c r="Q21" s="203"/>
      <c r="R21" s="203"/>
      <c r="S21" s="202"/>
      <c r="T21" s="202"/>
      <c r="U21" s="204"/>
      <c r="V21" s="204"/>
      <c r="W21" s="203"/>
      <c r="X21" s="203"/>
      <c r="Y21" s="203"/>
      <c r="Z21" s="203"/>
      <c r="AA21" s="203"/>
      <c r="AB21" s="203"/>
      <c r="AC21" s="203"/>
      <c r="AD21" s="203"/>
      <c r="AE21" s="203"/>
      <c r="AF21" s="76" t="s">
        <v>319</v>
      </c>
      <c r="AG21" s="76" t="s">
        <v>320</v>
      </c>
      <c r="AH21" s="77" t="s">
        <v>85</v>
      </c>
      <c r="AI21" s="77" t="s">
        <v>309</v>
      </c>
      <c r="AJ21" s="194"/>
      <c r="AK21" s="194"/>
      <c r="AL21" s="194"/>
      <c r="AM21" s="194"/>
      <c r="AN21" s="194"/>
      <c r="AO21" s="194"/>
      <c r="AP21" s="194"/>
      <c r="AQ21" s="196"/>
      <c r="AR21" s="203"/>
      <c r="AS21" s="203"/>
      <c r="AT21" s="203"/>
      <c r="AU21" s="203"/>
      <c r="AV21" s="203"/>
    </row>
    <row r="22" spans="1:48" s="79" customFormat="1" ht="22.5" customHeight="1" x14ac:dyDescent="0.2">
      <c r="A22" s="78">
        <v>1</v>
      </c>
      <c r="B22" s="78">
        <v>2</v>
      </c>
      <c r="C22" s="78">
        <v>4</v>
      </c>
      <c r="D22" s="78">
        <v>5</v>
      </c>
      <c r="E22" s="78">
        <v>6</v>
      </c>
      <c r="F22" s="78">
        <f>E22+1</f>
        <v>7</v>
      </c>
      <c r="G22" s="78">
        <f t="shared" ref="G22:AV22" si="0">F22+1</f>
        <v>8</v>
      </c>
      <c r="H22" s="78">
        <f t="shared" si="0"/>
        <v>9</v>
      </c>
      <c r="I22" s="78">
        <f t="shared" si="0"/>
        <v>10</v>
      </c>
      <c r="J22" s="78">
        <f t="shared" si="0"/>
        <v>11</v>
      </c>
      <c r="K22" s="78">
        <f t="shared" si="0"/>
        <v>12</v>
      </c>
      <c r="L22" s="78">
        <f t="shared" si="0"/>
        <v>13</v>
      </c>
      <c r="M22" s="78">
        <f t="shared" si="0"/>
        <v>14</v>
      </c>
      <c r="N22" s="78">
        <f t="shared" si="0"/>
        <v>15</v>
      </c>
      <c r="O22" s="78">
        <f t="shared" si="0"/>
        <v>16</v>
      </c>
      <c r="P22" s="78">
        <f t="shared" si="0"/>
        <v>17</v>
      </c>
      <c r="Q22" s="78">
        <f t="shared" si="0"/>
        <v>18</v>
      </c>
      <c r="R22" s="78">
        <f t="shared" si="0"/>
        <v>19</v>
      </c>
      <c r="S22" s="78">
        <f t="shared" si="0"/>
        <v>20</v>
      </c>
      <c r="T22" s="78">
        <f t="shared" si="0"/>
        <v>21</v>
      </c>
      <c r="U22" s="78">
        <f t="shared" si="0"/>
        <v>22</v>
      </c>
      <c r="V22" s="78">
        <f t="shared" si="0"/>
        <v>23</v>
      </c>
      <c r="W22" s="78">
        <f t="shared" si="0"/>
        <v>24</v>
      </c>
      <c r="X22" s="78">
        <f t="shared" si="0"/>
        <v>25</v>
      </c>
      <c r="Y22" s="78">
        <f t="shared" si="0"/>
        <v>26</v>
      </c>
      <c r="Z22" s="78">
        <f t="shared" si="0"/>
        <v>27</v>
      </c>
      <c r="AA22" s="78">
        <f t="shared" si="0"/>
        <v>28</v>
      </c>
      <c r="AB22" s="78">
        <f t="shared" si="0"/>
        <v>29</v>
      </c>
      <c r="AC22" s="78">
        <f t="shared" si="0"/>
        <v>30</v>
      </c>
      <c r="AD22" s="78">
        <f t="shared" si="0"/>
        <v>31</v>
      </c>
      <c r="AE22" s="78">
        <f t="shared" si="0"/>
        <v>32</v>
      </c>
      <c r="AF22" s="78">
        <f t="shared" si="0"/>
        <v>33</v>
      </c>
      <c r="AG22" s="78">
        <f t="shared" si="0"/>
        <v>34</v>
      </c>
      <c r="AH22" s="78">
        <f t="shared" si="0"/>
        <v>35</v>
      </c>
      <c r="AI22" s="78">
        <f t="shared" si="0"/>
        <v>36</v>
      </c>
      <c r="AJ22" s="78">
        <f t="shared" si="0"/>
        <v>37</v>
      </c>
      <c r="AK22" s="78">
        <f t="shared" si="0"/>
        <v>38</v>
      </c>
      <c r="AL22" s="78">
        <f t="shared" si="0"/>
        <v>39</v>
      </c>
      <c r="AM22" s="78">
        <f t="shared" si="0"/>
        <v>40</v>
      </c>
      <c r="AN22" s="78">
        <f t="shared" si="0"/>
        <v>41</v>
      </c>
      <c r="AO22" s="78">
        <f t="shared" si="0"/>
        <v>42</v>
      </c>
      <c r="AP22" s="78">
        <f t="shared" si="0"/>
        <v>43</v>
      </c>
      <c r="AQ22" s="78">
        <f t="shared" si="0"/>
        <v>44</v>
      </c>
      <c r="AR22" s="78">
        <f t="shared" si="0"/>
        <v>45</v>
      </c>
      <c r="AS22" s="78">
        <f t="shared" si="0"/>
        <v>46</v>
      </c>
      <c r="AT22" s="78">
        <f t="shared" si="0"/>
        <v>47</v>
      </c>
      <c r="AU22" s="78">
        <f t="shared" si="0"/>
        <v>48</v>
      </c>
      <c r="AV22" s="78">
        <f t="shared" si="0"/>
        <v>49</v>
      </c>
    </row>
    <row r="23" spans="1:48" s="83" customFormat="1" ht="148.5" customHeight="1" x14ac:dyDescent="0.25">
      <c r="A23" s="117">
        <v>1</v>
      </c>
      <c r="B23" s="118" t="s">
        <v>341</v>
      </c>
      <c r="C23" s="118" t="s">
        <v>342</v>
      </c>
      <c r="D23" s="117"/>
      <c r="E23" s="117"/>
      <c r="F23" s="117"/>
      <c r="G23" s="117"/>
      <c r="H23" s="117"/>
      <c r="I23" s="117"/>
      <c r="J23" s="117"/>
      <c r="K23" s="117"/>
      <c r="L23" s="117"/>
      <c r="M23" s="118"/>
      <c r="N23" s="118"/>
      <c r="O23" s="119"/>
      <c r="P23" s="117"/>
      <c r="Q23" s="120"/>
      <c r="R23" s="117"/>
      <c r="S23" s="120"/>
      <c r="T23" s="120"/>
      <c r="U23" s="117"/>
      <c r="V23" s="117"/>
      <c r="W23" s="119"/>
      <c r="X23" s="119"/>
      <c r="Y23" s="119"/>
      <c r="Z23" s="117"/>
      <c r="AA23" s="117"/>
      <c r="AB23" s="117"/>
      <c r="AC23" s="119"/>
      <c r="AD23" s="117"/>
      <c r="AE23" s="117"/>
      <c r="AF23" s="117"/>
      <c r="AG23" s="119"/>
      <c r="AH23" s="121"/>
      <c r="AI23" s="121"/>
      <c r="AJ23" s="121"/>
      <c r="AK23" s="121"/>
      <c r="AL23" s="120"/>
      <c r="AM23" s="119" t="s">
        <v>334</v>
      </c>
      <c r="AN23" s="117"/>
      <c r="AO23" s="117"/>
      <c r="AP23" s="121"/>
      <c r="AQ23" s="121"/>
      <c r="AR23" s="121"/>
      <c r="AS23" s="121"/>
      <c r="AT23" s="121"/>
      <c r="AU23" s="117"/>
      <c r="AV23" s="119"/>
    </row>
    <row r="24" spans="1:48" s="83" customFormat="1" ht="36" x14ac:dyDescent="0.25">
      <c r="A24" s="117">
        <v>2</v>
      </c>
      <c r="B24" s="118" t="s">
        <v>341</v>
      </c>
      <c r="C24" s="118" t="s">
        <v>342</v>
      </c>
      <c r="D24" s="117"/>
      <c r="E24" s="117"/>
      <c r="F24" s="117"/>
      <c r="G24" s="117"/>
      <c r="H24" s="117"/>
      <c r="I24" s="117"/>
      <c r="J24" s="117"/>
      <c r="K24" s="117"/>
      <c r="L24" s="117"/>
      <c r="M24" s="118"/>
      <c r="N24" s="118"/>
      <c r="O24" s="119"/>
      <c r="P24" s="117"/>
      <c r="Q24" s="120"/>
      <c r="R24" s="117"/>
      <c r="S24" s="120"/>
      <c r="T24" s="120"/>
      <c r="U24" s="117"/>
      <c r="V24" s="117"/>
      <c r="W24" s="119"/>
      <c r="X24" s="117"/>
      <c r="Y24" s="119"/>
      <c r="Z24" s="117"/>
      <c r="AA24" s="117"/>
      <c r="AB24" s="117"/>
      <c r="AC24" s="119"/>
      <c r="AD24" s="117"/>
      <c r="AE24" s="117"/>
      <c r="AF24" s="117"/>
      <c r="AG24" s="119"/>
      <c r="AH24" s="121"/>
      <c r="AI24" s="121"/>
      <c r="AJ24" s="121"/>
      <c r="AK24" s="121"/>
      <c r="AL24" s="120"/>
      <c r="AM24" s="119" t="s">
        <v>343</v>
      </c>
      <c r="AN24" s="121"/>
      <c r="AO24" s="117"/>
      <c r="AP24" s="121"/>
      <c r="AQ24" s="121"/>
      <c r="AR24" s="121"/>
      <c r="AS24" s="121"/>
      <c r="AT24" s="121"/>
      <c r="AU24" s="117"/>
      <c r="AV24" s="119"/>
    </row>
    <row r="25" spans="1:48" s="83" customFormat="1" ht="36" x14ac:dyDescent="0.25">
      <c r="A25" s="80">
        <v>3</v>
      </c>
      <c r="B25" s="118" t="s">
        <v>341</v>
      </c>
      <c r="C25" s="118" t="s">
        <v>342</v>
      </c>
      <c r="D25" s="81"/>
      <c r="E25" s="81"/>
      <c r="F25" s="81"/>
      <c r="G25" s="81"/>
      <c r="H25" s="81"/>
      <c r="I25" s="81"/>
      <c r="J25" s="81"/>
      <c r="K25" s="81"/>
      <c r="L25" s="81"/>
      <c r="M25" s="118"/>
      <c r="N25" s="118"/>
      <c r="O25" s="119"/>
      <c r="P25" s="117"/>
      <c r="Q25" s="120"/>
      <c r="R25" s="117"/>
      <c r="S25" s="120"/>
      <c r="T25" s="120"/>
      <c r="U25" s="117"/>
      <c r="V25" s="117"/>
      <c r="W25" s="119"/>
      <c r="X25" s="117"/>
      <c r="Y25" s="119"/>
      <c r="Z25" s="117"/>
      <c r="AA25" s="117"/>
      <c r="AB25" s="117"/>
      <c r="AC25" s="119"/>
      <c r="AD25" s="117"/>
      <c r="AE25" s="117"/>
      <c r="AF25" s="117"/>
      <c r="AG25" s="119"/>
      <c r="AH25" s="121"/>
      <c r="AI25" s="121"/>
      <c r="AJ25" s="121"/>
      <c r="AK25" s="121"/>
      <c r="AL25" s="120"/>
      <c r="AM25" s="119" t="s">
        <v>343</v>
      </c>
      <c r="AN25" s="121"/>
      <c r="AO25" s="117"/>
      <c r="AP25" s="121"/>
      <c r="AQ25" s="121"/>
      <c r="AR25" s="121"/>
      <c r="AS25" s="121"/>
      <c r="AT25" s="121"/>
      <c r="AU25" s="82"/>
      <c r="AV25" s="119"/>
    </row>
    <row r="26" spans="1:48" s="83" customFormat="1" ht="36" x14ac:dyDescent="0.25">
      <c r="A26" s="80">
        <v>4</v>
      </c>
      <c r="B26" s="118" t="s">
        <v>341</v>
      </c>
      <c r="C26" s="118" t="s">
        <v>342</v>
      </c>
      <c r="D26" s="81"/>
      <c r="E26" s="81"/>
      <c r="F26" s="81"/>
      <c r="G26" s="81"/>
      <c r="H26" s="81"/>
      <c r="I26" s="81"/>
      <c r="J26" s="81"/>
      <c r="K26" s="81"/>
      <c r="L26" s="81"/>
      <c r="M26" s="118"/>
      <c r="N26" s="118"/>
      <c r="O26" s="119"/>
      <c r="P26" s="119"/>
      <c r="Q26" s="120"/>
      <c r="R26" s="119"/>
      <c r="S26" s="120"/>
      <c r="T26" s="120"/>
      <c r="U26" s="117"/>
      <c r="V26" s="117"/>
      <c r="W26" s="119"/>
      <c r="X26" s="119"/>
      <c r="Y26" s="119"/>
      <c r="Z26" s="119"/>
      <c r="AA26" s="119"/>
      <c r="AB26" s="117"/>
      <c r="AC26" s="119"/>
      <c r="AD26" s="117"/>
      <c r="AE26" s="117"/>
      <c r="AF26" s="117"/>
      <c r="AG26" s="119"/>
      <c r="AH26" s="121"/>
      <c r="AI26" s="121"/>
      <c r="AJ26" s="121"/>
      <c r="AK26" s="121"/>
      <c r="AL26" s="120"/>
      <c r="AM26" s="119" t="s">
        <v>334</v>
      </c>
      <c r="AN26" s="117"/>
      <c r="AO26" s="117"/>
      <c r="AP26" s="121"/>
      <c r="AQ26" s="121"/>
      <c r="AR26" s="121"/>
      <c r="AS26" s="121"/>
      <c r="AT26" s="121"/>
      <c r="AU26" s="82"/>
      <c r="AV26" s="82"/>
    </row>
    <row r="27" spans="1:48" ht="36" x14ac:dyDescent="0.25">
      <c r="A27" s="90">
        <v>5</v>
      </c>
      <c r="B27" s="118" t="s">
        <v>341</v>
      </c>
      <c r="C27" s="118" t="s">
        <v>342</v>
      </c>
      <c r="D27" s="81"/>
      <c r="E27" s="81"/>
      <c r="F27" s="81"/>
      <c r="G27" s="81"/>
      <c r="H27" s="81"/>
      <c r="I27" s="81"/>
      <c r="J27" s="81"/>
      <c r="K27" s="81"/>
      <c r="L27" s="81"/>
      <c r="M27" s="118"/>
      <c r="N27" s="118"/>
      <c r="O27" s="119"/>
      <c r="P27" s="119"/>
      <c r="Q27" s="120"/>
      <c r="R27" s="119"/>
      <c r="S27" s="120"/>
      <c r="T27" s="120"/>
      <c r="U27" s="117"/>
      <c r="V27" s="117"/>
      <c r="W27" s="119"/>
      <c r="X27" s="119"/>
      <c r="Y27" s="119"/>
      <c r="Z27" s="119"/>
      <c r="AA27" s="119"/>
      <c r="AB27" s="119"/>
      <c r="AC27" s="119"/>
      <c r="AD27" s="119"/>
      <c r="AE27" s="119"/>
      <c r="AF27" s="117"/>
      <c r="AG27" s="119"/>
      <c r="AH27" s="121"/>
      <c r="AI27" s="121"/>
      <c r="AJ27" s="121"/>
      <c r="AK27" s="121"/>
      <c r="AL27" s="120"/>
      <c r="AM27" s="119" t="s">
        <v>343</v>
      </c>
      <c r="AN27" s="121"/>
      <c r="AO27" s="117"/>
      <c r="AP27" s="121"/>
      <c r="AQ27" s="121"/>
      <c r="AR27" s="121"/>
      <c r="AS27" s="121"/>
      <c r="AT27" s="121"/>
      <c r="AU27" s="82"/>
      <c r="AV27" s="82"/>
    </row>
  </sheetData>
  <mergeCells count="57"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view="pageBreakPreview" topLeftCell="A55" zoomScale="75" zoomScaleNormal="90" zoomScalePageLayoutView="75" workbookViewId="0">
      <selection activeCell="A13" sqref="A13:B13"/>
    </sheetView>
  </sheetViews>
  <sheetFormatPr defaultRowHeight="15" x14ac:dyDescent="0.25"/>
  <cols>
    <col min="1" max="1" width="63.85546875"/>
    <col min="2" max="2" width="70.85546875" customWidth="1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5.75" x14ac:dyDescent="0.25">
      <c r="A1" s="221"/>
      <c r="B1" s="98" t="s">
        <v>0</v>
      </c>
    </row>
    <row r="2" spans="1:8" ht="15.75" x14ac:dyDescent="0.25">
      <c r="A2" s="221"/>
      <c r="B2" s="33" t="s">
        <v>1</v>
      </c>
    </row>
    <row r="3" spans="1:8" ht="15.75" x14ac:dyDescent="0.25">
      <c r="A3" s="221"/>
      <c r="B3" s="33" t="s">
        <v>221</v>
      </c>
    </row>
    <row r="4" spans="1:8" ht="15.75" x14ac:dyDescent="0.25">
      <c r="A4" s="247"/>
      <c r="B4" s="218"/>
    </row>
    <row r="5" spans="1:8" ht="18.75" x14ac:dyDescent="0.3">
      <c r="A5" s="216" t="s">
        <v>344</v>
      </c>
      <c r="B5" s="216"/>
      <c r="C5" s="68"/>
      <c r="D5" s="68"/>
      <c r="E5" s="68"/>
      <c r="F5" s="68"/>
      <c r="G5" s="68"/>
      <c r="H5" s="68"/>
    </row>
    <row r="6" spans="1:8" ht="18.75" x14ac:dyDescent="0.3">
      <c r="A6" s="248"/>
      <c r="B6" s="248"/>
      <c r="C6" s="69"/>
      <c r="D6" s="69"/>
      <c r="E6" s="69"/>
      <c r="F6" s="69"/>
      <c r="G6" s="69"/>
      <c r="H6" s="69"/>
    </row>
    <row r="7" spans="1:8" ht="18.75" x14ac:dyDescent="0.25">
      <c r="A7" s="219" t="s">
        <v>3</v>
      </c>
      <c r="B7" s="219"/>
      <c r="C7" s="7"/>
      <c r="D7" s="7"/>
      <c r="E7" s="7"/>
      <c r="F7" s="7"/>
      <c r="G7" s="7"/>
      <c r="H7" s="7"/>
    </row>
    <row r="8" spans="1:8" ht="18.75" x14ac:dyDescent="0.25">
      <c r="A8" s="249"/>
      <c r="B8" s="249"/>
      <c r="C8" s="7"/>
      <c r="D8" s="7"/>
      <c r="E8" s="7"/>
      <c r="F8" s="7"/>
      <c r="G8" s="7"/>
      <c r="H8" s="7"/>
    </row>
    <row r="9" spans="1:8" ht="18.75" x14ac:dyDescent="0.25">
      <c r="A9" s="176" t="s">
        <v>4</v>
      </c>
      <c r="B9" s="176"/>
      <c r="C9" s="9"/>
      <c r="D9" s="9"/>
      <c r="E9" s="9"/>
      <c r="F9" s="9"/>
      <c r="G9" s="9"/>
      <c r="H9" s="9"/>
    </row>
    <row r="10" spans="1:8" ht="18.75" x14ac:dyDescent="0.25">
      <c r="A10" s="249"/>
      <c r="B10" s="249"/>
      <c r="C10" s="7"/>
      <c r="D10" s="7"/>
      <c r="E10" s="7"/>
      <c r="F10" s="7"/>
      <c r="G10" s="7"/>
      <c r="H10" s="7"/>
    </row>
    <row r="11" spans="1:8" ht="30.75" customHeight="1" x14ac:dyDescent="0.25">
      <c r="A11" s="250" t="s">
        <v>340</v>
      </c>
      <c r="B11" s="250"/>
      <c r="C11" s="9"/>
      <c r="D11" s="9"/>
      <c r="E11" s="9"/>
      <c r="F11" s="9"/>
      <c r="G11" s="9"/>
      <c r="H11" s="9"/>
    </row>
    <row r="12" spans="1:8" ht="18.75" x14ac:dyDescent="0.25">
      <c r="A12" s="251"/>
      <c r="B12" s="251"/>
      <c r="C12" s="51"/>
      <c r="D12" s="51"/>
      <c r="E12" s="51"/>
      <c r="F12" s="51"/>
      <c r="G12" s="51"/>
      <c r="H12" s="51"/>
    </row>
    <row r="13" spans="1:8" ht="15.75" x14ac:dyDescent="0.25">
      <c r="A13" s="217" t="s">
        <v>352</v>
      </c>
      <c r="B13" s="217"/>
      <c r="C13" s="9"/>
      <c r="D13" s="9"/>
      <c r="E13" s="9"/>
      <c r="F13" s="9"/>
      <c r="G13" s="9"/>
      <c r="H13" s="9"/>
    </row>
    <row r="14" spans="1:8" ht="15.75" x14ac:dyDescent="0.25">
      <c r="A14" s="219" t="s">
        <v>7</v>
      </c>
      <c r="B14" s="219"/>
      <c r="C14" s="10"/>
      <c r="D14" s="10"/>
      <c r="E14" s="10"/>
      <c r="F14" s="10"/>
      <c r="G14" s="10"/>
      <c r="H14" s="10"/>
    </row>
    <row r="15" spans="1:8" ht="15.75" x14ac:dyDescent="0.25">
      <c r="A15" s="247"/>
      <c r="B15" s="220"/>
    </row>
    <row r="16" spans="1:8" ht="33.75" customHeight="1" x14ac:dyDescent="0.25">
      <c r="A16" s="252" t="s">
        <v>222</v>
      </c>
      <c r="B16" s="252"/>
    </row>
    <row r="17" spans="1:2" ht="15.75" x14ac:dyDescent="0.25">
      <c r="A17" s="221"/>
      <c r="B17" s="33"/>
    </row>
    <row r="18" spans="1:2" ht="16.5" thickBot="1" x14ac:dyDescent="0.3">
      <c r="A18" s="221"/>
      <c r="B18" s="33"/>
    </row>
    <row r="19" spans="1:2" ht="24.75" customHeight="1" thickBot="1" x14ac:dyDescent="0.3">
      <c r="A19" s="222" t="s">
        <v>223</v>
      </c>
      <c r="B19" s="222" t="s">
        <v>273</v>
      </c>
    </row>
    <row r="20" spans="1:2" ht="27.75" customHeight="1" thickBot="1" x14ac:dyDescent="0.3">
      <c r="A20" s="222" t="s">
        <v>224</v>
      </c>
      <c r="B20" s="222" t="s">
        <v>225</v>
      </c>
    </row>
    <row r="21" spans="1:2" ht="27.75" customHeight="1" thickBot="1" x14ac:dyDescent="0.3">
      <c r="A21" s="222" t="s">
        <v>226</v>
      </c>
      <c r="B21" s="223" t="s">
        <v>331</v>
      </c>
    </row>
    <row r="22" spans="1:2" ht="16.5" thickBot="1" x14ac:dyDescent="0.3">
      <c r="A22" s="222" t="s">
        <v>227</v>
      </c>
      <c r="B22" s="224" t="s">
        <v>334</v>
      </c>
    </row>
    <row r="23" spans="1:2" ht="16.5" thickBot="1" x14ac:dyDescent="0.3">
      <c r="A23" s="225" t="s">
        <v>228</v>
      </c>
      <c r="B23" s="226">
        <v>2023</v>
      </c>
    </row>
    <row r="24" spans="1:2" ht="16.5" thickBot="1" x14ac:dyDescent="0.3">
      <c r="A24" s="227" t="s">
        <v>229</v>
      </c>
      <c r="B24" s="228"/>
    </row>
    <row r="25" spans="1:2" ht="32.25" thickBot="1" x14ac:dyDescent="0.3">
      <c r="A25" s="229" t="s">
        <v>346</v>
      </c>
      <c r="B25" s="230">
        <v>13.478</v>
      </c>
    </row>
    <row r="26" spans="1:2" ht="32.25" thickBot="1" x14ac:dyDescent="0.3">
      <c r="A26" s="231" t="s">
        <v>230</v>
      </c>
      <c r="B26" s="230" t="s">
        <v>231</v>
      </c>
    </row>
    <row r="27" spans="1:2" ht="32.25" thickBot="1" x14ac:dyDescent="0.3">
      <c r="A27" s="231" t="s">
        <v>232</v>
      </c>
      <c r="B27" s="230" t="s">
        <v>332</v>
      </c>
    </row>
    <row r="28" spans="1:2" ht="32.25" thickBot="1" x14ac:dyDescent="0.3">
      <c r="A28" s="231" t="s">
        <v>233</v>
      </c>
      <c r="B28" s="230" t="s">
        <v>332</v>
      </c>
    </row>
    <row r="29" spans="1:2" ht="16.5" thickBot="1" x14ac:dyDescent="0.3">
      <c r="A29" s="231" t="s">
        <v>234</v>
      </c>
      <c r="B29" s="230" t="s">
        <v>332</v>
      </c>
    </row>
    <row r="30" spans="1:2" ht="32.25" thickBot="1" x14ac:dyDescent="0.3">
      <c r="A30" s="231" t="s">
        <v>235</v>
      </c>
      <c r="B30" s="230" t="s">
        <v>332</v>
      </c>
    </row>
    <row r="31" spans="1:2" ht="32.25" thickBot="1" x14ac:dyDescent="0.3">
      <c r="A31" s="231" t="s">
        <v>236</v>
      </c>
      <c r="B31" s="230" t="s">
        <v>332</v>
      </c>
    </row>
    <row r="32" spans="1:2" ht="16.5" thickBot="1" x14ac:dyDescent="0.3">
      <c r="A32" s="231" t="s">
        <v>237</v>
      </c>
      <c r="B32" s="230" t="s">
        <v>332</v>
      </c>
    </row>
    <row r="33" spans="1:2" ht="16.5" thickBot="1" x14ac:dyDescent="0.3">
      <c r="A33" s="231" t="s">
        <v>238</v>
      </c>
      <c r="B33" s="230" t="s">
        <v>332</v>
      </c>
    </row>
    <row r="34" spans="1:2" ht="16.5" thickBot="1" x14ac:dyDescent="0.3">
      <c r="A34" s="231" t="s">
        <v>239</v>
      </c>
      <c r="B34" s="230" t="s">
        <v>332</v>
      </c>
    </row>
    <row r="35" spans="1:2" ht="32.25" thickBot="1" x14ac:dyDescent="0.3">
      <c r="A35" s="231" t="s">
        <v>240</v>
      </c>
      <c r="B35" s="230" t="s">
        <v>332</v>
      </c>
    </row>
    <row r="36" spans="1:2" ht="32.25" thickBot="1" x14ac:dyDescent="0.3">
      <c r="A36" s="231" t="s">
        <v>236</v>
      </c>
      <c r="B36" s="230" t="s">
        <v>332</v>
      </c>
    </row>
    <row r="37" spans="1:2" ht="16.5" thickBot="1" x14ac:dyDescent="0.3">
      <c r="A37" s="231" t="s">
        <v>237</v>
      </c>
      <c r="B37" s="230" t="s">
        <v>332</v>
      </c>
    </row>
    <row r="38" spans="1:2" ht="16.5" thickBot="1" x14ac:dyDescent="0.3">
      <c r="A38" s="231" t="s">
        <v>238</v>
      </c>
      <c r="B38" s="230" t="s">
        <v>332</v>
      </c>
    </row>
    <row r="39" spans="1:2" ht="16.5" thickBot="1" x14ac:dyDescent="0.3">
      <c r="A39" s="231" t="s">
        <v>239</v>
      </c>
      <c r="B39" s="230" t="s">
        <v>332</v>
      </c>
    </row>
    <row r="40" spans="1:2" ht="32.25" thickBot="1" x14ac:dyDescent="0.3">
      <c r="A40" s="231" t="s">
        <v>241</v>
      </c>
      <c r="B40" s="230" t="s">
        <v>332</v>
      </c>
    </row>
    <row r="41" spans="1:2" ht="32.25" thickBot="1" x14ac:dyDescent="0.3">
      <c r="A41" s="231" t="s">
        <v>236</v>
      </c>
      <c r="B41" s="230" t="s">
        <v>332</v>
      </c>
    </row>
    <row r="42" spans="1:2" ht="16.5" thickBot="1" x14ac:dyDescent="0.3">
      <c r="A42" s="231" t="s">
        <v>237</v>
      </c>
      <c r="B42" s="230" t="s">
        <v>332</v>
      </c>
    </row>
    <row r="43" spans="1:2" ht="16.5" thickBot="1" x14ac:dyDescent="0.3">
      <c r="A43" s="231" t="s">
        <v>238</v>
      </c>
      <c r="B43" s="230" t="s">
        <v>332</v>
      </c>
    </row>
    <row r="44" spans="1:2" ht="16.5" thickBot="1" x14ac:dyDescent="0.3">
      <c r="A44" s="231" t="s">
        <v>239</v>
      </c>
      <c r="B44" s="230" t="s">
        <v>332</v>
      </c>
    </row>
    <row r="45" spans="1:2" ht="32.25" thickBot="1" x14ac:dyDescent="0.3">
      <c r="A45" s="232" t="s">
        <v>242</v>
      </c>
      <c r="B45" s="230" t="s">
        <v>332</v>
      </c>
    </row>
    <row r="46" spans="1:2" ht="16.5" thickBot="1" x14ac:dyDescent="0.3">
      <c r="A46" s="232" t="s">
        <v>234</v>
      </c>
      <c r="B46" s="230" t="s">
        <v>332</v>
      </c>
    </row>
    <row r="47" spans="1:2" ht="16.5" thickBot="1" x14ac:dyDescent="0.3">
      <c r="A47" s="232" t="s">
        <v>243</v>
      </c>
      <c r="B47" s="230" t="s">
        <v>332</v>
      </c>
    </row>
    <row r="48" spans="1:2" ht="16.5" thickBot="1" x14ac:dyDescent="0.3">
      <c r="A48" s="232" t="s">
        <v>244</v>
      </c>
      <c r="B48" s="230" t="s">
        <v>332</v>
      </c>
    </row>
    <row r="49" spans="1:2" ht="32.25" thickBot="1" x14ac:dyDescent="0.3">
      <c r="A49" s="232" t="s">
        <v>245</v>
      </c>
      <c r="B49" s="230" t="s">
        <v>332</v>
      </c>
    </row>
    <row r="50" spans="1:2" ht="16.5" thickBot="1" x14ac:dyDescent="0.3">
      <c r="A50" s="225" t="s">
        <v>246</v>
      </c>
      <c r="B50" s="230" t="s">
        <v>332</v>
      </c>
    </row>
    <row r="51" spans="1:2" ht="16.5" thickBot="1" x14ac:dyDescent="0.3">
      <c r="A51" s="225" t="s">
        <v>247</v>
      </c>
      <c r="B51" s="230" t="s">
        <v>332</v>
      </c>
    </row>
    <row r="52" spans="1:2" ht="16.5" thickBot="1" x14ac:dyDescent="0.3">
      <c r="A52" s="225" t="s">
        <v>248</v>
      </c>
      <c r="B52" s="230" t="s">
        <v>332</v>
      </c>
    </row>
    <row r="53" spans="1:2" ht="16.5" thickBot="1" x14ac:dyDescent="0.3">
      <c r="A53" s="227" t="s">
        <v>249</v>
      </c>
      <c r="B53" s="233" t="s">
        <v>19</v>
      </c>
    </row>
    <row r="54" spans="1:2" ht="15.75" customHeight="1" x14ac:dyDescent="0.25">
      <c r="A54" s="232" t="s">
        <v>250</v>
      </c>
      <c r="B54" s="234" t="s">
        <v>272</v>
      </c>
    </row>
    <row r="55" spans="1:2" ht="15.75" x14ac:dyDescent="0.25">
      <c r="A55" s="235" t="s">
        <v>251</v>
      </c>
      <c r="B55" s="236"/>
    </row>
    <row r="56" spans="1:2" ht="15.75" x14ac:dyDescent="0.25">
      <c r="A56" s="235" t="s">
        <v>252</v>
      </c>
      <c r="B56" s="236"/>
    </row>
    <row r="57" spans="1:2" ht="15.75" x14ac:dyDescent="0.25">
      <c r="A57" s="235" t="s">
        <v>253</v>
      </c>
      <c r="B57" s="236"/>
    </row>
    <row r="58" spans="1:2" ht="15.75" x14ac:dyDescent="0.25">
      <c r="A58" s="235" t="s">
        <v>254</v>
      </c>
      <c r="B58" s="236"/>
    </row>
    <row r="59" spans="1:2" ht="16.5" thickBot="1" x14ac:dyDescent="0.3">
      <c r="A59" s="227" t="s">
        <v>255</v>
      </c>
      <c r="B59" s="237"/>
    </row>
    <row r="60" spans="1:2" ht="32.25" thickBot="1" x14ac:dyDescent="0.3">
      <c r="A60" s="232" t="s">
        <v>256</v>
      </c>
      <c r="B60" s="230" t="s">
        <v>332</v>
      </c>
    </row>
    <row r="61" spans="1:2" ht="32.25" thickBot="1" x14ac:dyDescent="0.3">
      <c r="A61" s="225" t="s">
        <v>257</v>
      </c>
      <c r="B61" s="230" t="s">
        <v>332</v>
      </c>
    </row>
    <row r="62" spans="1:2" ht="16.5" thickBot="1" x14ac:dyDescent="0.3">
      <c r="A62" s="232" t="s">
        <v>234</v>
      </c>
      <c r="B62" s="230" t="s">
        <v>332</v>
      </c>
    </row>
    <row r="63" spans="1:2" ht="16.5" thickBot="1" x14ac:dyDescent="0.3">
      <c r="A63" s="232" t="s">
        <v>258</v>
      </c>
      <c r="B63" s="230" t="s">
        <v>332</v>
      </c>
    </row>
    <row r="64" spans="1:2" ht="16.5" thickBot="1" x14ac:dyDescent="0.3">
      <c r="A64" s="232" t="s">
        <v>259</v>
      </c>
      <c r="B64" s="230" t="s">
        <v>332</v>
      </c>
    </row>
    <row r="65" spans="1:2" ht="48" thickBot="1" x14ac:dyDescent="0.3">
      <c r="A65" s="238" t="s">
        <v>260</v>
      </c>
      <c r="B65" s="239" t="s">
        <v>353</v>
      </c>
    </row>
    <row r="66" spans="1:2" ht="16.5" thickBot="1" x14ac:dyDescent="0.3">
      <c r="A66" s="225" t="s">
        <v>261</v>
      </c>
      <c r="B66" s="240" t="s">
        <v>332</v>
      </c>
    </row>
    <row r="67" spans="1:2" ht="16.5" thickBot="1" x14ac:dyDescent="0.3">
      <c r="A67" s="235" t="s">
        <v>262</v>
      </c>
      <c r="B67" s="240" t="s">
        <v>332</v>
      </c>
    </row>
    <row r="68" spans="1:2" ht="16.5" thickBot="1" x14ac:dyDescent="0.3">
      <c r="A68" s="235" t="s">
        <v>263</v>
      </c>
      <c r="B68" s="240" t="s">
        <v>332</v>
      </c>
    </row>
    <row r="69" spans="1:2" ht="16.5" thickBot="1" x14ac:dyDescent="0.3">
      <c r="A69" s="235" t="s">
        <v>264</v>
      </c>
      <c r="B69" s="240" t="s">
        <v>332</v>
      </c>
    </row>
    <row r="70" spans="1:2" ht="32.25" thickBot="1" x14ac:dyDescent="0.3">
      <c r="A70" s="241" t="s">
        <v>265</v>
      </c>
      <c r="B70" s="242" t="s">
        <v>350</v>
      </c>
    </row>
    <row r="71" spans="1:2" ht="28.5" customHeight="1" x14ac:dyDescent="0.25">
      <c r="A71" s="232" t="s">
        <v>266</v>
      </c>
      <c r="B71" s="243"/>
    </row>
    <row r="72" spans="1:2" ht="15.75" x14ac:dyDescent="0.25">
      <c r="A72" s="235" t="s">
        <v>267</v>
      </c>
      <c r="B72" s="244"/>
    </row>
    <row r="73" spans="1:2" ht="15.75" x14ac:dyDescent="0.25">
      <c r="A73" s="235" t="s">
        <v>268</v>
      </c>
      <c r="B73" s="244"/>
    </row>
    <row r="74" spans="1:2" ht="15.75" x14ac:dyDescent="0.25">
      <c r="A74" s="235" t="s">
        <v>269</v>
      </c>
      <c r="B74" s="244"/>
    </row>
    <row r="75" spans="1:2" ht="15.75" x14ac:dyDescent="0.25">
      <c r="A75" s="235" t="s">
        <v>270</v>
      </c>
      <c r="B75" s="244"/>
    </row>
    <row r="76" spans="1:2" ht="16.5" thickBot="1" x14ac:dyDescent="0.3">
      <c r="A76" s="245" t="s">
        <v>271</v>
      </c>
      <c r="B76" s="246"/>
    </row>
    <row r="77" spans="1:2" ht="15.75" x14ac:dyDescent="0.25">
      <c r="A77" s="221"/>
      <c r="B77" s="221"/>
    </row>
  </sheetData>
  <mergeCells count="8">
    <mergeCell ref="A5:B5"/>
    <mergeCell ref="A7:B7"/>
    <mergeCell ref="A9:B9"/>
    <mergeCell ref="B71:B76"/>
    <mergeCell ref="A14:B14"/>
    <mergeCell ref="A16:B16"/>
    <mergeCell ref="B54:B59"/>
    <mergeCell ref="A13:B13"/>
  </mergeCells>
  <pageMargins left="0.78740157480314965" right="0" top="0" bottom="0" header="0" footer="0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2020-06-01T04:17:27Z</cp:lastPrinted>
  <dcterms:created xsi:type="dcterms:W3CDTF">2015-08-16T15:31:05Z</dcterms:created>
  <dcterms:modified xsi:type="dcterms:W3CDTF">2023-05-18T10:07:11Z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