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4000" windowHeight="7935" tabRatio="793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5" l="1"/>
  <c r="D32" i="5"/>
  <c r="D33" i="5"/>
  <c r="D34" i="5"/>
  <c r="P30" i="5"/>
  <c r="D30" i="5" s="1"/>
  <c r="R47" i="5" l="1"/>
  <c r="R27" i="5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<sst xmlns="http://schemas.openxmlformats.org/spreadsheetml/2006/main" count="711" uniqueCount="345">
  <si>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</si>
  <si>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</si>
  <si>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</si>
  <si>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</si>
  <si>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</si>
  <si>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</si>
  <si>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</si>
  <si>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</si>
  <si>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</si>
  <si>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</si>
  <si>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</si>
  <si>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</si>
  <si>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</si>
  <si>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</si>
  <si>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</si>
  <si>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</si>
  <si>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</si>
  <si>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</si>
  <si>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</si>
  <si>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</si>
  <si>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</si>
  <si>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</si>
  <si>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</si>
  <si>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</si>
  <si>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</si>
  <si>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</si>
  <si>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</si>
  <si>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</si>
  <si>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</si>
  <si>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</si>
  <si>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</si>
  <si>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</si>
  <si>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</si>
  <si>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</si>
  <si>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</si>
  <si>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</si>
  <si>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</si>
  <si>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</si>
  <si>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</si>
  <si>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</si>
  <si>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</si>
  <si>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</si>
  <si>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</si>
  <si>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</si>
  <si>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</si>
  <si>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</si>
  <si>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</si>
  <si>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</si>
  <si>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</si>
  <si>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</si>
  <si>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</si>
  <si>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</si>
  <si>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</si>
  <si>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</si>
  <si>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</si>
  <si>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</si>
  <si>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</si>
  <si>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</si>
  <si>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</si>
  <si>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</si>
  <si>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</si>
  <si>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</si>
  <si>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</si>
  <si>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</si>
  <si>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</si>
  <si>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</si>
  <si>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</si>
  <si>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</si>
  <si>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</si>
  <si>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</si>
  <si>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</si>
  <si>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</si>
  <si>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</si>
  <si>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</si>
  <si>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</si>
  <si>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</si>
  <si>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</si>
  <si>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</si>
  <si>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</si>
  <si>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</si>
  <si>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</si>
  <si>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</si>
  <si>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</si>
  <si>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</si>
  <si>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</si>
  <si>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</si>
  <si>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</si>
  <si>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</si>
  <si>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</si>
  <si>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</si>
  <si>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</si>
  <si>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</si>
  <si>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</si>
  <si>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</si>
  <si>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</si>
  <si>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</si>
  <si>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</si>
  <si>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</si>
  <si>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</si>
  <si>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</si>
  <si>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</si>
  <si>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</si>
  <si>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</si>
  <si>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</si>
  <si>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</si>
  <si>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</si>
  <si>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</si>
  <si>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</si>
  <si>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</si>
  <si>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</si>
  <si>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</si>
  <si>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</si>
  <si>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</si>
  <si>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</si>
  <si>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</si>
  <si>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</si>
  <si>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</si>
  <si>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</si>
  <si>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</si>
  <si>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</si>
  <si>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</si>
  <si>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</si>
  <si>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</si>
  <si>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</si>
  <si>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</si>
  <si>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</si>
  <si>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</si>
  <si>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</si>
  <si>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</si>
  <si>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</si>
  <si>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</si>
  <si>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</si>
  <si>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</si>
  <si>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</si>
  <si>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</si>
  <si>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</si>
  <si>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</si>
  <si>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</si>
  <si>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</si>
  <si>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</si>
  <si>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</si>
  <si>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</si>
  <si>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</si>
  <si>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</si>
  <si>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</si>
  <si>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</si>
  <si>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</si>
  <si>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</si>
  <si>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</si>
  <si>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</si>
  <si>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</si>
  <si>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</si>
  <si>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</si>
  <si>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</si>
  <si>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</si>
  <si>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</si>
  <si>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</si>
  <si>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</si>
  <si>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</si>
  <si>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</si>
  <si>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</si>
  <si>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</si>
  <si>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</si>
  <si>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</si>
  <si>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</si>
  <si>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</si>
  <si>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</si>
  <si>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</si>
  <si>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</si>
  <si>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</si>
  <si>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</si>
  <si>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</si>
  <si>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</si>
  <si>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</si>
  <si>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</si>
  <si>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</si>
  <si>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</si>
  <si>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</si>
  <si>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</si>
  <si>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</si>
  <si>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</si>
  <si>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</si>
  <si>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</si>
  <si>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</si>
  <si>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</si>
  <si>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</si>
  <si>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</si>
  <si>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</si>
  <si>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</si>
  <si>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</si>
  <si>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</si>
  <si>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</si>
  <si>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</si>
  <si>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</si>
  <si>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</si>
  <si>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</si>
  <si>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</si>
  <si>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</si>
  <si>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</si>
  <si>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</si>
  <si>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</si>
  <si>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</si>
  <si>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</si>
  <si>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</si>
  <si>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</si>
  <si>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</si>
  <si>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</si>
  <si>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</si>
  <si>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</si>
  <si>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</si>
  <si>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</si>
  <si>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</si>
  <si>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</si>
  <si>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</si>
  <si>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</si>
  <si>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</si>
  <si>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</si>
  <si>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</si>
  <si>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</si>
  <si>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</si>
  <si>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</si>
  <si>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</si>
  <si>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</si>
  <si>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</si>
  <si>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</si>
  <si>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</si>
  <si>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</si>
  <si>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</si>
  <si>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</si>
  <si>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</si>
  <si>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</si>
  <si>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</si>
  <si>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</si>
  <si>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</si>
  <si>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</si>
  <si>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</si>
  <si>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</si>
  <si>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</si>
  <si>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</si>
  <si>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</si>
  <si>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</si>
  <si>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</si>
  <si>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</si>
  <si>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</si>
  <si>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</si>
  <si>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</si>
  <si>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</si>
  <si>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</si>
  <si>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</si>
  <si>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</si>
  <si>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</si>
  <si>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</si>
  <si>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</si>
  <si>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</si>
  <si>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</si>
  <si>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</si>
  <si>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</si>
  <si>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</si>
  <si>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</si>
  <si>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</si>
  <si>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</si>
  <si>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</si>
  <si>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</si>
  <si>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</si>
  <si>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</si>
  <si>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</si>
  <si>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</si>
  <si>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</si>
  <si>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</si>
  <si>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</si>
  <si>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</si>
  <si>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</si>
  <si>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</si>
  <si>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</si>
  <si>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</si>
  <si>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</si>
  <si>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</si>
  <si>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</si>
  <si>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</si>
  <si>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</si>
  <si>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</si>
  <si>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</si>
  <si>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</si>
  <si>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</si>
  <si>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</si>
  <si>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</si>
  <si>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</si>
  <si>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</si>
  <si>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</si>
  <si>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</si>
  <si>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</si>
  <si>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</si>
  <si>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</si>
  <si>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</si>
  <si>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</si>
  <si>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</si>
  <si>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</si>
  <si>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</si>
  <si>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</si>
  <si>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</si>
  <si>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</si>
  <si>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</si>
  <si>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</si>
  <si>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</si>
  <si>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</si>
  <si>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</si>
  <si>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</si>
  <si>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</si>
  <si>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</si>
  <si>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</si>
  <si>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</si>
  <si>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</si>
  <si>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</si>
  <si>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</si>
  <si>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</si>
  <si>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</si>
  <si>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</si>
  <si>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</si>
  <si>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</si>
  <si>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</si>
  <si>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</si>
  <si>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</si>
  <si>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</si>
  <si>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</si>
  <si>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</si>
  <si>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</si>
  <si>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</si>
  <si>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</si>
  <si>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>ВЛ</t>
  </si>
  <si>
    <t>нд</t>
  </si>
  <si>
    <t>Сметная стоимость проекта в ценах 2020 года с НДС, млн. руб.</t>
  </si>
  <si>
    <t>Переустройство ВЛ-10кВ ф.31-14 г. Учалы</t>
  </si>
  <si>
    <t>ВЛ-10кВ ф.31-14 г. Учалы</t>
  </si>
  <si>
    <t>453702, Республика Башкортостан, Учалинский район,г. Учалы</t>
  </si>
  <si>
    <t>Учалинский район, г. Учалы</t>
  </si>
  <si>
    <t>1989</t>
  </si>
  <si>
    <t>50</t>
  </si>
  <si>
    <t>150</t>
  </si>
  <si>
    <t>КЛ</t>
  </si>
  <si>
    <t>КВЛ-10кВ , кабель ААШв-10 3*150, ,ж/б опоры,арматура,РЛНД-10,ОПН-10</t>
  </si>
  <si>
    <t>Переустройство ВЛ-10кВ ф.31-14г. Учалы</t>
  </si>
  <si>
    <t>0,668 млн. руб с НДС</t>
  </si>
  <si>
    <t>62-66</t>
  </si>
  <si>
    <t xml:space="preserve"> ВЛ-10кВ ф.31-14</t>
  </si>
  <si>
    <t>Переустройство ВЛ-10кВ ф.31-014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</si>
</sst>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323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0" t="s">
        <v>326</v>
      </c>
      <c r="B12" s="130"/>
      <c r="C12" s="13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340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8" t="s">
        <v>8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334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341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B26" sqref="B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0" t="s">
        <v>326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331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2" t="s">
        <v>9</v>
      </c>
      <c r="B21" s="132" t="s">
        <v>71</v>
      </c>
      <c r="C21" s="132"/>
      <c r="D21" s="132" t="s">
        <v>72</v>
      </c>
      <c r="E21" s="132"/>
      <c r="F21" s="132" t="s">
        <v>73</v>
      </c>
      <c r="G21" s="132"/>
      <c r="H21" s="132"/>
      <c r="I21" s="132"/>
      <c r="J21" s="132" t="s">
        <v>74</v>
      </c>
      <c r="K21" s="132" t="s">
        <v>75</v>
      </c>
      <c r="L21" s="132"/>
      <c r="M21" s="132" t="s">
        <v>76</v>
      </c>
      <c r="N21" s="132"/>
      <c r="O21" s="132" t="s">
        <v>77</v>
      </c>
      <c r="P21" s="132"/>
      <c r="Q21" s="132" t="s">
        <v>78</v>
      </c>
      <c r="R21" s="132"/>
      <c r="S21" s="132" t="s">
        <v>79</v>
      </c>
      <c r="T21" s="132" t="s">
        <v>80</v>
      </c>
      <c r="U21" s="132" t="s">
        <v>81</v>
      </c>
      <c r="V21" s="132" t="s">
        <v>82</v>
      </c>
      <c r="W21" s="132"/>
      <c r="X21" s="133" t="s">
        <v>83</v>
      </c>
      <c r="Y21" s="133"/>
      <c r="Z21" s="133" t="s">
        <v>84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85</v>
      </c>
      <c r="G22" s="132"/>
      <c r="H22" s="132" t="s">
        <v>86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32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1" t="s">
        <v>343</v>
      </c>
      <c r="C25" s="131"/>
      <c r="D25" s="132" t="s">
        <v>342</v>
      </c>
      <c r="E25" s="132"/>
      <c r="F25" s="132">
        <v>10</v>
      </c>
      <c r="G25" s="132"/>
      <c r="H25" s="132"/>
      <c r="I25" s="132"/>
      <c r="J25" s="40" t="s">
        <v>335</v>
      </c>
      <c r="K25" s="39">
        <v>1</v>
      </c>
      <c r="L25" s="36">
        <v>1</v>
      </c>
      <c r="M25" s="41" t="s">
        <v>336</v>
      </c>
      <c r="N25" s="41" t="s">
        <v>337</v>
      </c>
      <c r="O25" s="39" t="s">
        <v>328</v>
      </c>
      <c r="P25" s="36" t="s">
        <v>338</v>
      </c>
      <c r="Q25" s="36">
        <v>0.26800000000000002</v>
      </c>
      <c r="R25" s="39"/>
      <c r="S25" s="39">
        <v>2021</v>
      </c>
      <c r="T25" s="39" t="s">
        <v>329</v>
      </c>
      <c r="U25" s="40" t="s">
        <v>329</v>
      </c>
      <c r="V25" s="40"/>
      <c r="W25" s="41"/>
      <c r="X25" s="39"/>
      <c r="Y25" s="122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326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331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8" t="s">
        <v>93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331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A16" sqref="A16:L16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A12" s="130" t="s">
        <v>326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344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104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105</v>
      </c>
      <c r="B21" s="132" t="s">
        <v>106</v>
      </c>
      <c r="C21" s="131" t="s">
        <v>107</v>
      </c>
      <c r="D21" s="131"/>
      <c r="E21" s="131"/>
      <c r="F21" s="131"/>
      <c r="G21" s="131"/>
      <c r="H21" s="131"/>
      <c r="I21" s="132" t="s">
        <v>108</v>
      </c>
      <c r="J21" s="132" t="s">
        <v>109</v>
      </c>
      <c r="K21" s="132" t="s">
        <v>110</v>
      </c>
      <c r="L21" s="132" t="s">
        <v>111</v>
      </c>
    </row>
    <row r="22" spans="1:12" ht="58.5" customHeight="1" x14ac:dyDescent="0.25">
      <c r="A22" s="132"/>
      <c r="B22" s="132"/>
      <c r="C22" s="137" t="s">
        <v>112</v>
      </c>
      <c r="D22" s="137"/>
      <c r="E22" s="49"/>
      <c r="F22" s="50"/>
      <c r="G22" s="137" t="s">
        <v>113</v>
      </c>
      <c r="H22" s="137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32"/>
      <c r="J23" s="132"/>
      <c r="K23" s="132"/>
      <c r="L23" s="132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321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P35" sqref="P35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9" t="s">
        <v>323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326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331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40" t="s">
        <v>172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2" t="s">
        <v>173</v>
      </c>
      <c r="B20" s="132" t="s">
        <v>174</v>
      </c>
      <c r="C20" s="132" t="s">
        <v>175</v>
      </c>
      <c r="D20" s="132"/>
      <c r="E20" s="131" t="s">
        <v>176</v>
      </c>
      <c r="F20" s="131"/>
      <c r="G20" s="132" t="s">
        <v>177</v>
      </c>
      <c r="H20" s="138" t="s">
        <v>322</v>
      </c>
      <c r="I20" s="138"/>
      <c r="J20" s="138"/>
      <c r="K20" s="138"/>
      <c r="L20" s="138" t="s">
        <v>178</v>
      </c>
      <c r="M20" s="138"/>
      <c r="N20" s="138"/>
      <c r="O20" s="138"/>
      <c r="P20" s="138" t="s">
        <v>325</v>
      </c>
      <c r="Q20" s="138"/>
      <c r="R20" s="138"/>
      <c r="S20" s="138"/>
      <c r="T20" s="133" t="s">
        <v>179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1"/>
      <c r="F21" s="131"/>
      <c r="G21" s="132"/>
      <c r="H21" s="132" t="s">
        <v>112</v>
      </c>
      <c r="I21" s="132"/>
      <c r="J21" s="132" t="s">
        <v>180</v>
      </c>
      <c r="K21" s="132"/>
      <c r="L21" s="132" t="s">
        <v>112</v>
      </c>
      <c r="M21" s="132"/>
      <c r="N21" s="132" t="s">
        <v>180</v>
      </c>
      <c r="O21" s="132"/>
      <c r="P21" s="132" t="s">
        <v>112</v>
      </c>
      <c r="Q21" s="132"/>
      <c r="R21" s="132" t="s">
        <v>180</v>
      </c>
      <c r="S21" s="132"/>
      <c r="T21" s="133"/>
      <c r="U21" s="133"/>
    </row>
    <row r="22" spans="1:24" ht="89.25" customHeight="1" x14ac:dyDescent="0.25">
      <c r="A22" s="132"/>
      <c r="B22" s="132"/>
      <c r="C22" s="72" t="s">
        <v>112</v>
      </c>
      <c r="D22" s="72" t="s">
        <v>181</v>
      </c>
      <c r="E22" s="73" t="s">
        <v>182</v>
      </c>
      <c r="F22" s="73" t="s">
        <v>183</v>
      </c>
      <c r="G22" s="132"/>
      <c r="H22" s="74" t="s">
        <v>184</v>
      </c>
      <c r="I22" s="74" t="s">
        <v>185</v>
      </c>
      <c r="J22" s="74" t="s">
        <v>184</v>
      </c>
      <c r="K22" s="74" t="s">
        <v>185</v>
      </c>
      <c r="L22" s="74" t="s">
        <v>184</v>
      </c>
      <c r="M22" s="74" t="s">
        <v>185</v>
      </c>
      <c r="N22" s="74" t="s">
        <v>184</v>
      </c>
      <c r="O22" s="74" t="s">
        <v>185</v>
      </c>
      <c r="P22" s="74" t="s">
        <v>184</v>
      </c>
      <c r="Q22" s="74" t="s">
        <v>185</v>
      </c>
      <c r="R22" s="74" t="s">
        <v>184</v>
      </c>
      <c r="S22" s="74" t="s">
        <v>185</v>
      </c>
      <c r="T22" s="72" t="s">
        <v>186</v>
      </c>
      <c r="U22" s="72" t="s">
        <v>181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187</v>
      </c>
      <c r="C24" s="36">
        <v>0.66800000000000004</v>
      </c>
      <c r="D24" s="76">
        <v>0.66800000000000004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0.66800000000000004</v>
      </c>
      <c r="Q24" s="66" t="s">
        <v>19</v>
      </c>
      <c r="R24" s="66">
        <v>0</v>
      </c>
      <c r="S24" s="66" t="s">
        <v>19</v>
      </c>
      <c r="T24" s="36">
        <f>P24</f>
        <v>0.66800000000000004</v>
      </c>
      <c r="U24" s="66">
        <f>J24+N24+R24</f>
        <v>0</v>
      </c>
    </row>
    <row r="25" spans="1:24" ht="24" customHeight="1" x14ac:dyDescent="0.25">
      <c r="A25" s="77" t="s">
        <v>188</v>
      </c>
      <c r="B25" s="78" t="s">
        <v>189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190</v>
      </c>
      <c r="B26" s="78" t="s">
        <v>191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192</v>
      </c>
      <c r="B27" s="78" t="s">
        <v>193</v>
      </c>
      <c r="C27" s="122">
        <f>C24</f>
        <v>0.66800000000000004</v>
      </c>
      <c r="D27" s="76">
        <f>D24</f>
        <v>0.66800000000000004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0.66800000000000004</v>
      </c>
      <c r="Q27" s="66" t="s">
        <v>19</v>
      </c>
      <c r="R27" s="66">
        <f>R24</f>
        <v>0</v>
      </c>
      <c r="S27" s="66" t="s">
        <v>19</v>
      </c>
      <c r="T27" s="122">
        <f>P27</f>
        <v>0.66800000000000004</v>
      </c>
      <c r="U27" s="66">
        <f>J27+N27+R27</f>
        <v>0</v>
      </c>
    </row>
    <row r="28" spans="1:24" ht="15.75" x14ac:dyDescent="0.25">
      <c r="A28" s="77" t="s">
        <v>194</v>
      </c>
      <c r="B28" s="78" t="s">
        <v>195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196</v>
      </c>
      <c r="B29" s="81" t="s">
        <v>197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198</v>
      </c>
      <c r="C30" s="36"/>
      <c r="D30" s="44">
        <f>P30</f>
        <v>0.55700000000000005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P32+P33+P34</f>
        <v>0.55700000000000005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199</v>
      </c>
      <c r="B31" s="78" t="s">
        <v>200</v>
      </c>
      <c r="C31" s="36"/>
      <c r="D31" s="44">
        <f t="shared" ref="D31:D34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80"/>
      <c r="U31" s="66"/>
    </row>
    <row r="32" spans="1:24" ht="31.5" x14ac:dyDescent="0.25">
      <c r="A32" s="41" t="s">
        <v>201</v>
      </c>
      <c r="B32" s="78" t="s">
        <v>202</v>
      </c>
      <c r="C32" s="79"/>
      <c r="D32" s="44">
        <f t="shared" si="0"/>
        <v>7.6999999999999999E-2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7.6999999999999999E-2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203</v>
      </c>
      <c r="B33" s="78" t="s">
        <v>204</v>
      </c>
      <c r="C33" s="36"/>
      <c r="D33" s="44">
        <f t="shared" si="0"/>
        <v>0.44600000000000001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0.44600000000000001</v>
      </c>
      <c r="Q33" s="44"/>
      <c r="R33" s="44"/>
      <c r="S33" s="44"/>
      <c r="T33" s="80"/>
      <c r="U33" s="66"/>
    </row>
    <row r="34" spans="1:21" ht="15.75" x14ac:dyDescent="0.25">
      <c r="A34" s="41" t="s">
        <v>205</v>
      </c>
      <c r="B34" s="78" t="s">
        <v>206</v>
      </c>
      <c r="C34" s="79"/>
      <c r="D34" s="44">
        <f t="shared" si="0"/>
        <v>3.4000000000000002E-2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3.4000000000000002E-2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207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208</v>
      </c>
      <c r="B36" s="24" t="s">
        <v>209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210</v>
      </c>
      <c r="B37" s="24" t="s">
        <v>211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212</v>
      </c>
      <c r="B38" s="24" t="s">
        <v>213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214</v>
      </c>
      <c r="B39" s="78" t="s">
        <v>215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216</v>
      </c>
      <c r="B40" s="78" t="s">
        <v>217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218</v>
      </c>
      <c r="B41" s="78" t="s">
        <v>219</v>
      </c>
    </row>
    <row r="42" spans="1:21" ht="18.75" x14ac:dyDescent="0.25">
      <c r="A42" s="77" t="s">
        <v>220</v>
      </c>
      <c r="B42" s="82" t="s">
        <v>221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222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223</v>
      </c>
      <c r="B44" s="78" t="s">
        <v>224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225</v>
      </c>
      <c r="B45" s="78" t="s">
        <v>211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226</v>
      </c>
      <c r="B46" s="78" t="s">
        <v>213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 t="s">
        <v>227</v>
      </c>
      <c r="B47" s="78" t="s">
        <v>215</v>
      </c>
      <c r="C47" s="44"/>
      <c r="D47" s="44">
        <v>0.63</v>
      </c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>
        <f>D47</f>
        <v>0.63</v>
      </c>
      <c r="S47" s="44"/>
      <c r="T47" s="44"/>
      <c r="U47" s="66"/>
    </row>
    <row r="48" spans="1:21" ht="31.5" x14ac:dyDescent="0.25">
      <c r="A48" s="77" t="s">
        <v>228</v>
      </c>
      <c r="B48" s="78" t="s">
        <v>217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219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221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25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28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224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211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213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15" zoomScaleNormal="100" zoomScaleSheetLayoutView="100" zoomScalePageLayoutView="75" workbookViewId="0">
      <selection activeCell="A16" sqref="A16:N16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326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331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1" zoomScale="90" zoomScaleNormal="90" zoomScaleSheetLayoutView="90" zoomScalePageLayoutView="75" workbookViewId="0">
      <selection activeCell="B28" sqref="B2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4" t="s">
        <v>323</v>
      </c>
      <c r="B5" s="144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326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331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3" t="s">
        <v>268</v>
      </c>
      <c r="B18" s="143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332</v>
      </c>
    </row>
    <row r="22" spans="1:2" ht="30" x14ac:dyDescent="0.25">
      <c r="A22" s="99" t="s">
        <v>270</v>
      </c>
      <c r="B22" s="100" t="s">
        <v>333</v>
      </c>
    </row>
    <row r="23" spans="1:2" x14ac:dyDescent="0.25">
      <c r="A23" s="99" t="s">
        <v>271</v>
      </c>
      <c r="B23" s="101" t="s">
        <v>272</v>
      </c>
    </row>
    <row r="24" spans="1:2" x14ac:dyDescent="0.25">
      <c r="A24" s="99" t="s">
        <v>273</v>
      </c>
      <c r="B24" s="102" t="s">
        <v>19</v>
      </c>
    </row>
    <row r="25" spans="1:2" x14ac:dyDescent="0.25">
      <c r="A25" s="103" t="s">
        <v>274</v>
      </c>
      <c r="B25" s="100">
        <v>2021</v>
      </c>
    </row>
    <row r="26" spans="1:2" ht="28.5" x14ac:dyDescent="0.25">
      <c r="A26" s="104" t="s">
        <v>275</v>
      </c>
      <c r="B26" s="105"/>
    </row>
    <row r="27" spans="1:2" ht="28.5" x14ac:dyDescent="0.25">
      <c r="A27" s="106" t="s">
        <v>330</v>
      </c>
      <c r="B27" s="107">
        <v>0.66800000000000004</v>
      </c>
    </row>
    <row r="28" spans="1:2" ht="30" x14ac:dyDescent="0.25">
      <c r="A28" s="108" t="s">
        <v>276</v>
      </c>
      <c r="B28" s="107" t="s">
        <v>277</v>
      </c>
    </row>
    <row r="29" spans="1:2" ht="28.5" x14ac:dyDescent="0.25">
      <c r="A29" s="109" t="s">
        <v>278</v>
      </c>
      <c r="B29" s="108" t="s">
        <v>19</v>
      </c>
    </row>
    <row r="30" spans="1:2" ht="28.5" x14ac:dyDescent="0.25">
      <c r="A30" s="109" t="s">
        <v>279</v>
      </c>
      <c r="B30" s="108" t="s">
        <v>19</v>
      </c>
    </row>
    <row r="31" spans="1:2" x14ac:dyDescent="0.25">
      <c r="A31" s="108" t="s">
        <v>280</v>
      </c>
      <c r="B31" s="108"/>
    </row>
    <row r="32" spans="1:2" ht="28.5" x14ac:dyDescent="0.25">
      <c r="A32" s="109" t="s">
        <v>281</v>
      </c>
      <c r="B32" s="108" t="s">
        <v>19</v>
      </c>
    </row>
    <row r="33" spans="1:2" ht="30" x14ac:dyDescent="0.25">
      <c r="A33" s="108" t="s">
        <v>282</v>
      </c>
      <c r="B33" s="108" t="s">
        <v>19</v>
      </c>
    </row>
    <row r="34" spans="1:2" x14ac:dyDescent="0.25">
      <c r="A34" s="108" t="s">
        <v>283</v>
      </c>
      <c r="B34" s="108" t="s">
        <v>19</v>
      </c>
    </row>
    <row r="35" spans="1:2" x14ac:dyDescent="0.25">
      <c r="A35" s="108" t="s">
        <v>284</v>
      </c>
      <c r="B35" s="108" t="s">
        <v>19</v>
      </c>
    </row>
    <row r="36" spans="1:2" x14ac:dyDescent="0.25">
      <c r="A36" s="108" t="s">
        <v>285</v>
      </c>
      <c r="B36" s="108" t="s">
        <v>19</v>
      </c>
    </row>
    <row r="37" spans="1:2" ht="28.5" x14ac:dyDescent="0.25">
      <c r="A37" s="109" t="s">
        <v>286</v>
      </c>
      <c r="B37" s="108" t="s">
        <v>19</v>
      </c>
    </row>
    <row r="38" spans="1:2" ht="30" x14ac:dyDescent="0.25">
      <c r="A38" s="108" t="s">
        <v>282</v>
      </c>
      <c r="B38" s="108" t="s">
        <v>19</v>
      </c>
    </row>
    <row r="39" spans="1:2" x14ac:dyDescent="0.25">
      <c r="A39" s="108" t="s">
        <v>283</v>
      </c>
      <c r="B39" s="108" t="s">
        <v>19</v>
      </c>
    </row>
    <row r="40" spans="1:2" x14ac:dyDescent="0.25">
      <c r="A40" s="108" t="s">
        <v>284</v>
      </c>
      <c r="B40" s="108" t="s">
        <v>19</v>
      </c>
    </row>
    <row r="41" spans="1:2" x14ac:dyDescent="0.25">
      <c r="A41" s="108" t="s">
        <v>285</v>
      </c>
      <c r="B41" s="108" t="s">
        <v>19</v>
      </c>
    </row>
    <row r="42" spans="1:2" ht="28.5" x14ac:dyDescent="0.25">
      <c r="A42" s="109" t="s">
        <v>287</v>
      </c>
      <c r="B42" s="108" t="s">
        <v>19</v>
      </c>
    </row>
    <row r="43" spans="1:2" ht="30" x14ac:dyDescent="0.25">
      <c r="A43" s="108" t="s">
        <v>282</v>
      </c>
      <c r="B43" s="108" t="s">
        <v>19</v>
      </c>
    </row>
    <row r="44" spans="1:2" x14ac:dyDescent="0.25">
      <c r="A44" s="108" t="s">
        <v>283</v>
      </c>
      <c r="B44" s="108" t="s">
        <v>19</v>
      </c>
    </row>
    <row r="45" spans="1:2" x14ac:dyDescent="0.25">
      <c r="A45" s="108" t="s">
        <v>284</v>
      </c>
      <c r="B45" s="108" t="s">
        <v>19</v>
      </c>
    </row>
    <row r="46" spans="1:2" x14ac:dyDescent="0.25">
      <c r="A46" s="108" t="s">
        <v>285</v>
      </c>
      <c r="B46" s="108" t="s">
        <v>19</v>
      </c>
    </row>
    <row r="47" spans="1:2" ht="28.5" x14ac:dyDescent="0.25">
      <c r="A47" s="110" t="s">
        <v>288</v>
      </c>
      <c r="B47" s="111" t="s">
        <v>19</v>
      </c>
    </row>
    <row r="48" spans="1:2" x14ac:dyDescent="0.25">
      <c r="A48" s="112" t="s">
        <v>280</v>
      </c>
      <c r="B48" s="111" t="s">
        <v>19</v>
      </c>
    </row>
    <row r="49" spans="1:2" x14ac:dyDescent="0.25">
      <c r="A49" s="112" t="s">
        <v>289</v>
      </c>
      <c r="B49" s="111" t="s">
        <v>19</v>
      </c>
    </row>
    <row r="50" spans="1:2" x14ac:dyDescent="0.25">
      <c r="A50" s="112" t="s">
        <v>290</v>
      </c>
      <c r="B50" s="111" t="s">
        <v>19</v>
      </c>
    </row>
    <row r="51" spans="1:2" ht="30" x14ac:dyDescent="0.25">
      <c r="A51" s="112" t="s">
        <v>291</v>
      </c>
      <c r="B51" s="111" t="s">
        <v>19</v>
      </c>
    </row>
    <row r="52" spans="1:2" x14ac:dyDescent="0.25">
      <c r="A52" s="103" t="s">
        <v>292</v>
      </c>
      <c r="B52" s="113" t="s">
        <v>19</v>
      </c>
    </row>
    <row r="53" spans="1:2" x14ac:dyDescent="0.25">
      <c r="A53" s="103" t="s">
        <v>293</v>
      </c>
      <c r="B53" s="113" t="s">
        <v>19</v>
      </c>
    </row>
    <row r="54" spans="1:2" x14ac:dyDescent="0.25">
      <c r="A54" s="103" t="s">
        <v>294</v>
      </c>
      <c r="B54" s="113">
        <v>0</v>
      </c>
    </row>
    <row r="55" spans="1:2" x14ac:dyDescent="0.25">
      <c r="A55" s="104" t="s">
        <v>295</v>
      </c>
      <c r="B55" s="114">
        <v>0</v>
      </c>
    </row>
    <row r="56" spans="1:2" ht="15.75" customHeight="1" x14ac:dyDescent="0.25">
      <c r="A56" s="110" t="s">
        <v>296</v>
      </c>
      <c r="B56" s="142" t="s">
        <v>4</v>
      </c>
    </row>
    <row r="57" spans="1:2" x14ac:dyDescent="0.25">
      <c r="A57" s="115" t="s">
        <v>297</v>
      </c>
      <c r="B57" s="142"/>
    </row>
    <row r="58" spans="1:2" x14ac:dyDescent="0.25">
      <c r="A58" s="115" t="s">
        <v>298</v>
      </c>
      <c r="B58" s="142"/>
    </row>
    <row r="59" spans="1:2" x14ac:dyDescent="0.25">
      <c r="A59" s="115" t="s">
        <v>299</v>
      </c>
      <c r="B59" s="142"/>
    </row>
    <row r="60" spans="1:2" x14ac:dyDescent="0.25">
      <c r="A60" s="115" t="s">
        <v>300</v>
      </c>
      <c r="B60" s="142"/>
    </row>
    <row r="61" spans="1:2" x14ac:dyDescent="0.25">
      <c r="A61" s="116" t="s">
        <v>301</v>
      </c>
      <c r="B61" s="142"/>
    </row>
    <row r="62" spans="1:2" ht="30" x14ac:dyDescent="0.25">
      <c r="A62" s="112" t="s">
        <v>302</v>
      </c>
      <c r="B62" s="117" t="s">
        <v>19</v>
      </c>
    </row>
    <row r="63" spans="1:2" ht="28.5" x14ac:dyDescent="0.25">
      <c r="A63" s="103" t="s">
        <v>303</v>
      </c>
      <c r="B63" s="117" t="s">
        <v>19</v>
      </c>
    </row>
    <row r="64" spans="1:2" x14ac:dyDescent="0.25">
      <c r="A64" s="112" t="s">
        <v>280</v>
      </c>
      <c r="B64" s="118" t="s">
        <v>19</v>
      </c>
    </row>
    <row r="65" spans="1:2" x14ac:dyDescent="0.25">
      <c r="A65" s="112" t="s">
        <v>304</v>
      </c>
      <c r="B65" s="117" t="s">
        <v>19</v>
      </c>
    </row>
    <row r="66" spans="1:2" x14ac:dyDescent="0.25">
      <c r="A66" s="112" t="s">
        <v>305</v>
      </c>
      <c r="B66" s="118" t="s">
        <v>19</v>
      </c>
    </row>
    <row r="67" spans="1:2" ht="31.5" x14ac:dyDescent="0.25">
      <c r="A67" s="119" t="s">
        <v>306</v>
      </c>
      <c r="B67" s="24" t="s">
        <v>339</v>
      </c>
    </row>
    <row r="68" spans="1:2" x14ac:dyDescent="0.25">
      <c r="A68" s="103" t="s">
        <v>307</v>
      </c>
      <c r="B68" s="113">
        <v>2021</v>
      </c>
    </row>
    <row r="69" spans="1:2" x14ac:dyDescent="0.25">
      <c r="A69" s="115" t="s">
        <v>308</v>
      </c>
      <c r="B69" s="111" t="s">
        <v>19</v>
      </c>
    </row>
    <row r="70" spans="1:2" x14ac:dyDescent="0.25">
      <c r="A70" s="115" t="s">
        <v>309</v>
      </c>
      <c r="B70" s="111" t="s">
        <v>19</v>
      </c>
    </row>
    <row r="71" spans="1:2" x14ac:dyDescent="0.25">
      <c r="A71" s="115" t="s">
        <v>310</v>
      </c>
      <c r="B71" s="111" t="s">
        <v>19</v>
      </c>
    </row>
    <row r="72" spans="1:2" ht="28.5" x14ac:dyDescent="0.25">
      <c r="A72" s="120" t="s">
        <v>311</v>
      </c>
      <c r="B72" s="118" t="s">
        <v>319</v>
      </c>
    </row>
    <row r="73" spans="1:2" ht="28.5" customHeight="1" x14ac:dyDescent="0.25">
      <c r="A73" s="110" t="s">
        <v>312</v>
      </c>
      <c r="B73" s="142" t="s">
        <v>313</v>
      </c>
    </row>
    <row r="74" spans="1:2" x14ac:dyDescent="0.25">
      <c r="A74" s="115" t="s">
        <v>314</v>
      </c>
      <c r="B74" s="142"/>
    </row>
    <row r="75" spans="1:2" x14ac:dyDescent="0.25">
      <c r="A75" s="115" t="s">
        <v>315</v>
      </c>
      <c r="B75" s="142"/>
    </row>
    <row r="76" spans="1:2" x14ac:dyDescent="0.25">
      <c r="A76" s="115" t="s">
        <v>316</v>
      </c>
      <c r="B76" s="142"/>
    </row>
    <row r="77" spans="1:2" x14ac:dyDescent="0.25">
      <c r="A77" s="115" t="s">
        <v>317</v>
      </c>
      <c r="B77" s="142"/>
    </row>
    <row r="78" spans="1:2" x14ac:dyDescent="0.25">
      <c r="A78" s="121" t="s">
        <v>318</v>
      </c>
      <c r="B78" s="14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2021-02-24T10:45:15Z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