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5. (2020г.)" sheetId="1" r:id="rId1"/>
  </sheets>
  <definedNames>
    <definedName name="_xlnm._FilterDatabase" localSheetId="0" hidden="1">'Форма 5. (2020г.)'!$A$19:$AQ$19</definedName>
    <definedName name="_xlnm.Print_Area" localSheetId="0">'Форма 5. (2020г.)'!$A$1:$AQ$84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Q84" i="1" l="1"/>
  <c r="AP84" i="1"/>
  <c r="AN84" i="1"/>
  <c r="AK84" i="1"/>
  <c r="AQ83" i="1"/>
  <c r="AP83" i="1"/>
  <c r="AN83" i="1"/>
  <c r="AK83" i="1"/>
  <c r="AQ82" i="1"/>
  <c r="AP82" i="1"/>
  <c r="AN82" i="1"/>
  <c r="AK82" i="1"/>
  <c r="AO81" i="1"/>
  <c r="AO26" i="1" s="1"/>
  <c r="AM81" i="1"/>
  <c r="AL81" i="1"/>
  <c r="AJ81" i="1"/>
  <c r="AJ26" i="1" s="1"/>
  <c r="AI81" i="1"/>
  <c r="AH81" i="1"/>
  <c r="AG81" i="1"/>
  <c r="AG26" i="1" s="1"/>
  <c r="AF81" i="1"/>
  <c r="AF26" i="1" s="1"/>
  <c r="AE81" i="1"/>
  <c r="AD81" i="1"/>
  <c r="AC81" i="1"/>
  <c r="AC26" i="1" s="1"/>
  <c r="AB81" i="1"/>
  <c r="AB26" i="1" s="1"/>
  <c r="AA81" i="1"/>
  <c r="Z81" i="1"/>
  <c r="Y81" i="1"/>
  <c r="Y26" i="1" s="1"/>
  <c r="X81" i="1"/>
  <c r="X26" i="1" s="1"/>
  <c r="W81" i="1"/>
  <c r="V81" i="1"/>
  <c r="U81" i="1"/>
  <c r="U26" i="1" s="1"/>
  <c r="T81" i="1"/>
  <c r="T26" i="1" s="1"/>
  <c r="S81" i="1"/>
  <c r="R81" i="1"/>
  <c r="Q81" i="1"/>
  <c r="Q26" i="1" s="1"/>
  <c r="P81" i="1"/>
  <c r="P26" i="1" s="1"/>
  <c r="O81" i="1"/>
  <c r="N81" i="1"/>
  <c r="M81" i="1"/>
  <c r="M26" i="1" s="1"/>
  <c r="L81" i="1"/>
  <c r="L26" i="1" s="1"/>
  <c r="K81" i="1"/>
  <c r="AQ81" i="1" s="1"/>
  <c r="J81" i="1"/>
  <c r="AP81" i="1" s="1"/>
  <c r="AP26" i="1" s="1"/>
  <c r="I81" i="1"/>
  <c r="I26" i="1" s="1"/>
  <c r="H81" i="1"/>
  <c r="H26" i="1" s="1"/>
  <c r="G81" i="1"/>
  <c r="F81" i="1"/>
  <c r="E81" i="1"/>
  <c r="E26" i="1" s="1"/>
  <c r="AQ80" i="1"/>
  <c r="AP80" i="1"/>
  <c r="AN80" i="1"/>
  <c r="AQ79" i="1"/>
  <c r="AP79" i="1"/>
  <c r="AN79" i="1"/>
  <c r="AQ78" i="1"/>
  <c r="AP78" i="1"/>
  <c r="AN78" i="1"/>
  <c r="AQ77" i="1"/>
  <c r="AP77" i="1"/>
  <c r="AN77" i="1"/>
  <c r="AQ76" i="1"/>
  <c r="AP76" i="1"/>
  <c r="AN76" i="1"/>
  <c r="AQ75" i="1"/>
  <c r="AP75" i="1"/>
  <c r="AN75" i="1"/>
  <c r="AQ74" i="1"/>
  <c r="AP74" i="1"/>
  <c r="AN74" i="1"/>
  <c r="AK74" i="1"/>
  <c r="AQ73" i="1"/>
  <c r="AP73" i="1"/>
  <c r="AN73" i="1"/>
  <c r="AK73" i="1"/>
  <c r="M73" i="1"/>
  <c r="AP72" i="1"/>
  <c r="AN72" i="1"/>
  <c r="S72" i="1"/>
  <c r="AQ72" i="1" s="1"/>
  <c r="M72" i="1"/>
  <c r="AK72" i="1" s="1"/>
  <c r="AQ71" i="1"/>
  <c r="AP71" i="1"/>
  <c r="AN71" i="1"/>
  <c r="AK71" i="1"/>
  <c r="AQ70" i="1"/>
  <c r="AP70" i="1"/>
  <c r="AN70" i="1"/>
  <c r="AK70" i="1"/>
  <c r="AQ69" i="1"/>
  <c r="AP69" i="1"/>
  <c r="AN69" i="1"/>
  <c r="AK69" i="1"/>
  <c r="AQ68" i="1"/>
  <c r="AP68" i="1"/>
  <c r="AN68" i="1"/>
  <c r="AK68" i="1"/>
  <c r="AQ67" i="1"/>
  <c r="AP67" i="1"/>
  <c r="AN67" i="1"/>
  <c r="AK67" i="1"/>
  <c r="AQ66" i="1"/>
  <c r="AP66" i="1"/>
  <c r="AN66" i="1"/>
  <c r="AK66" i="1"/>
  <c r="AQ65" i="1"/>
  <c r="AP65" i="1"/>
  <c r="AN65" i="1"/>
  <c r="AK65" i="1"/>
  <c r="AQ64" i="1"/>
  <c r="AP64" i="1"/>
  <c r="AN64" i="1"/>
  <c r="AK64" i="1"/>
  <c r="AQ63" i="1"/>
  <c r="AP63" i="1"/>
  <c r="AN63" i="1"/>
  <c r="AK63" i="1"/>
  <c r="AQ62" i="1"/>
  <c r="AQ60" i="1" s="1"/>
  <c r="AQ49" i="1" s="1"/>
  <c r="AQ22" i="1" s="1"/>
  <c r="AQ20" i="1" s="1"/>
  <c r="AQ27" i="1" s="1"/>
  <c r="AN62" i="1"/>
  <c r="AN60" i="1" s="1"/>
  <c r="AK62" i="1"/>
  <c r="Z62" i="1"/>
  <c r="AP62" i="1" s="1"/>
  <c r="AP60" i="1" s="1"/>
  <c r="AP49" i="1" s="1"/>
  <c r="AQ61" i="1"/>
  <c r="AP61" i="1"/>
  <c r="AN61" i="1"/>
  <c r="AK61" i="1"/>
  <c r="AO60" i="1"/>
  <c r="AM60" i="1"/>
  <c r="AL60" i="1"/>
  <c r="AL49" i="1" s="1"/>
  <c r="AK60" i="1"/>
  <c r="AJ60" i="1"/>
  <c r="AI60" i="1"/>
  <c r="AH60" i="1"/>
  <c r="AH49" i="1" s="1"/>
  <c r="AG60" i="1"/>
  <c r="AF60" i="1"/>
  <c r="AE60" i="1"/>
  <c r="AD60" i="1"/>
  <c r="AD49" i="1" s="1"/>
  <c r="AC60" i="1"/>
  <c r="AB60" i="1"/>
  <c r="AA60" i="1"/>
  <c r="Z60" i="1"/>
  <c r="Z49" i="1" s="1"/>
  <c r="Y60" i="1"/>
  <c r="X60" i="1"/>
  <c r="W60" i="1"/>
  <c r="V60" i="1"/>
  <c r="V49" i="1" s="1"/>
  <c r="U60" i="1"/>
  <c r="T60" i="1"/>
  <c r="S60" i="1"/>
  <c r="R60" i="1"/>
  <c r="R49" i="1" s="1"/>
  <c r="Q60" i="1"/>
  <c r="P60" i="1"/>
  <c r="O60" i="1"/>
  <c r="N60" i="1"/>
  <c r="N49" i="1" s="1"/>
  <c r="M60" i="1"/>
  <c r="L60" i="1"/>
  <c r="K60" i="1"/>
  <c r="J60" i="1"/>
  <c r="J49" i="1" s="1"/>
  <c r="I60" i="1"/>
  <c r="H60" i="1"/>
  <c r="G60" i="1"/>
  <c r="F60" i="1"/>
  <c r="F49" i="1" s="1"/>
  <c r="E60" i="1"/>
  <c r="AQ59" i="1"/>
  <c r="AP59" i="1"/>
  <c r="AN59" i="1"/>
  <c r="AK59" i="1"/>
  <c r="AQ58" i="1"/>
  <c r="AP58" i="1"/>
  <c r="AN58" i="1"/>
  <c r="AK58" i="1"/>
  <c r="AQ57" i="1"/>
  <c r="AP57" i="1"/>
  <c r="AN57" i="1"/>
  <c r="AK57" i="1"/>
  <c r="AQ56" i="1"/>
  <c r="AP56" i="1"/>
  <c r="AN56" i="1"/>
  <c r="AK56" i="1"/>
  <c r="AQ55" i="1"/>
  <c r="AP55" i="1"/>
  <c r="AO55" i="1"/>
  <c r="AO54" i="1" s="1"/>
  <c r="AN55" i="1"/>
  <c r="AN54" i="1" s="1"/>
  <c r="AM55" i="1"/>
  <c r="AL55" i="1"/>
  <c r="AJ55" i="1"/>
  <c r="AJ54" i="1" s="1"/>
  <c r="AI55" i="1"/>
  <c r="AH55" i="1"/>
  <c r="AH54" i="1" s="1"/>
  <c r="AG55" i="1"/>
  <c r="AG54" i="1" s="1"/>
  <c r="AF55" i="1"/>
  <c r="AF54" i="1" s="1"/>
  <c r="AE55" i="1"/>
  <c r="AD55" i="1"/>
  <c r="AD54" i="1" s="1"/>
  <c r="AC55" i="1"/>
  <c r="AC54" i="1" s="1"/>
  <c r="AB55" i="1"/>
  <c r="AB54" i="1" s="1"/>
  <c r="AA55" i="1"/>
  <c r="Z55" i="1"/>
  <c r="Z54" i="1" s="1"/>
  <c r="Y55" i="1"/>
  <c r="Y54" i="1" s="1"/>
  <c r="X55" i="1"/>
  <c r="X54" i="1" s="1"/>
  <c r="W55" i="1"/>
  <c r="V55" i="1"/>
  <c r="V54" i="1" s="1"/>
  <c r="U55" i="1"/>
  <c r="U54" i="1" s="1"/>
  <c r="T55" i="1"/>
  <c r="T54" i="1" s="1"/>
  <c r="S55" i="1"/>
  <c r="R55" i="1"/>
  <c r="R54" i="1" s="1"/>
  <c r="Q55" i="1"/>
  <c r="Q54" i="1" s="1"/>
  <c r="P55" i="1"/>
  <c r="P54" i="1" s="1"/>
  <c r="O55" i="1"/>
  <c r="N55" i="1"/>
  <c r="N54" i="1" s="1"/>
  <c r="M55" i="1"/>
  <c r="M54" i="1" s="1"/>
  <c r="L55" i="1"/>
  <c r="L54" i="1" s="1"/>
  <c r="K55" i="1"/>
  <c r="J55" i="1"/>
  <c r="J54" i="1" s="1"/>
  <c r="I55" i="1"/>
  <c r="I54" i="1" s="1"/>
  <c r="H55" i="1"/>
  <c r="H54" i="1" s="1"/>
  <c r="G55" i="1"/>
  <c r="F55" i="1"/>
  <c r="F54" i="1" s="1"/>
  <c r="E55" i="1"/>
  <c r="E54" i="1" s="1"/>
  <c r="AQ54" i="1"/>
  <c r="AP54" i="1"/>
  <c r="AM54" i="1"/>
  <c r="AL54" i="1"/>
  <c r="AI54" i="1"/>
  <c r="AE54" i="1"/>
  <c r="AA54" i="1"/>
  <c r="W54" i="1"/>
  <c r="S54" i="1"/>
  <c r="O54" i="1"/>
  <c r="K54" i="1"/>
  <c r="G54" i="1"/>
  <c r="AQ53" i="1"/>
  <c r="AK53" i="1"/>
  <c r="AP52" i="1"/>
  <c r="AO52" i="1"/>
  <c r="AN52" i="1"/>
  <c r="AM52" i="1"/>
  <c r="AL52" i="1"/>
  <c r="AJ52" i="1"/>
  <c r="AJ49" i="1" s="1"/>
  <c r="AJ22" i="1" s="1"/>
  <c r="AI52" i="1"/>
  <c r="AH52" i="1"/>
  <c r="AG52" i="1"/>
  <c r="AG49" i="1" s="1"/>
  <c r="AG22" i="1" s="1"/>
  <c r="AF52" i="1"/>
  <c r="AF49" i="1" s="1"/>
  <c r="AF22" i="1" s="1"/>
  <c r="AE52" i="1"/>
  <c r="AD52" i="1"/>
  <c r="AC52" i="1"/>
  <c r="AC49" i="1" s="1"/>
  <c r="AC22" i="1" s="1"/>
  <c r="AB52" i="1"/>
  <c r="AB49" i="1" s="1"/>
  <c r="AB22" i="1" s="1"/>
  <c r="AA52" i="1"/>
  <c r="Z52" i="1"/>
  <c r="Y52" i="1"/>
  <c r="Y49" i="1" s="1"/>
  <c r="Y22" i="1" s="1"/>
  <c r="X52" i="1"/>
  <c r="X49" i="1" s="1"/>
  <c r="X22" i="1" s="1"/>
  <c r="W52" i="1"/>
  <c r="V52" i="1"/>
  <c r="U52" i="1"/>
  <c r="U49" i="1" s="1"/>
  <c r="U22" i="1" s="1"/>
  <c r="T52" i="1"/>
  <c r="T49" i="1" s="1"/>
  <c r="T22" i="1" s="1"/>
  <c r="S52" i="1"/>
  <c r="R52" i="1"/>
  <c r="Q52" i="1"/>
  <c r="Q49" i="1" s="1"/>
  <c r="Q22" i="1" s="1"/>
  <c r="P52" i="1"/>
  <c r="P49" i="1" s="1"/>
  <c r="P22" i="1" s="1"/>
  <c r="O52" i="1"/>
  <c r="N52" i="1"/>
  <c r="M52" i="1"/>
  <c r="M49" i="1" s="1"/>
  <c r="M22" i="1" s="1"/>
  <c r="L52" i="1"/>
  <c r="L49" i="1" s="1"/>
  <c r="L22" i="1" s="1"/>
  <c r="K52" i="1"/>
  <c r="AQ52" i="1" s="1"/>
  <c r="J52" i="1"/>
  <c r="I52" i="1"/>
  <c r="I49" i="1" s="1"/>
  <c r="I22" i="1" s="1"/>
  <c r="H52" i="1"/>
  <c r="H49" i="1" s="1"/>
  <c r="H22" i="1" s="1"/>
  <c r="G52" i="1"/>
  <c r="F52" i="1"/>
  <c r="E52" i="1"/>
  <c r="AK52" i="1" s="1"/>
  <c r="AM49" i="1"/>
  <c r="AI49" i="1"/>
  <c r="AI22" i="1" s="1"/>
  <c r="AI20" i="1" s="1"/>
  <c r="AI27" i="1" s="1"/>
  <c r="AE49" i="1"/>
  <c r="AA49" i="1"/>
  <c r="AA22" i="1" s="1"/>
  <c r="AA20" i="1" s="1"/>
  <c r="AA27" i="1" s="1"/>
  <c r="W49" i="1"/>
  <c r="S49" i="1"/>
  <c r="S22" i="1" s="1"/>
  <c r="S20" i="1" s="1"/>
  <c r="S27" i="1" s="1"/>
  <c r="O49" i="1"/>
  <c r="K49" i="1"/>
  <c r="K22" i="1" s="1"/>
  <c r="K20" i="1" s="1"/>
  <c r="K27" i="1" s="1"/>
  <c r="G49" i="1"/>
  <c r="AP31" i="1"/>
  <c r="AN31" i="1"/>
  <c r="AL31" i="1"/>
  <c r="AK31" i="1"/>
  <c r="AQ30" i="1"/>
  <c r="AP30" i="1"/>
  <c r="AO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AQ28" i="1"/>
  <c r="AP28" i="1"/>
  <c r="AO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AJ27" i="1"/>
  <c r="X27" i="1"/>
  <c r="T27" i="1"/>
  <c r="H27" i="1"/>
  <c r="AQ26" i="1"/>
  <c r="AM26" i="1"/>
  <c r="AL26" i="1"/>
  <c r="AI26" i="1"/>
  <c r="AH26" i="1"/>
  <c r="AE26" i="1"/>
  <c r="AD26" i="1"/>
  <c r="AA26" i="1"/>
  <c r="Z26" i="1"/>
  <c r="W26" i="1"/>
  <c r="V26" i="1"/>
  <c r="S26" i="1"/>
  <c r="R26" i="1"/>
  <c r="O26" i="1"/>
  <c r="N26" i="1"/>
  <c r="K26" i="1"/>
  <c r="J26" i="1"/>
  <c r="G26" i="1"/>
  <c r="F26" i="1"/>
  <c r="AP22" i="1"/>
  <c r="AM22" i="1"/>
  <c r="AM20" i="1" s="1"/>
  <c r="AM27" i="1" s="1"/>
  <c r="AL22" i="1"/>
  <c r="AH22" i="1"/>
  <c r="AE22" i="1"/>
  <c r="AE20" i="1" s="1"/>
  <c r="AE27" i="1" s="1"/>
  <c r="AD22" i="1"/>
  <c r="Z22" i="1"/>
  <c r="W22" i="1"/>
  <c r="W20" i="1" s="1"/>
  <c r="W27" i="1" s="1"/>
  <c r="V22" i="1"/>
  <c r="R22" i="1"/>
  <c r="O22" i="1"/>
  <c r="O20" i="1" s="1"/>
  <c r="O27" i="1" s="1"/>
  <c r="N22" i="1"/>
  <c r="J22" i="1"/>
  <c r="G22" i="1"/>
  <c r="G20" i="1" s="1"/>
  <c r="G27" i="1" s="1"/>
  <c r="F22" i="1"/>
  <c r="AQ21" i="1"/>
  <c r="AP21" i="1"/>
  <c r="AP20" i="1" s="1"/>
  <c r="AP27" i="1" s="1"/>
  <c r="AO21" i="1"/>
  <c r="AM21" i="1"/>
  <c r="AL21" i="1"/>
  <c r="AK21" i="1"/>
  <c r="AJ21" i="1"/>
  <c r="AI21" i="1"/>
  <c r="AH21" i="1"/>
  <c r="AG21" i="1"/>
  <c r="AF21" i="1"/>
  <c r="AE21" i="1"/>
  <c r="AD21" i="1"/>
  <c r="AC21" i="1"/>
  <c r="AC20" i="1" s="1"/>
  <c r="AC27" i="1" s="1"/>
  <c r="AB21" i="1"/>
  <c r="AA21" i="1"/>
  <c r="Z21" i="1"/>
  <c r="Y21" i="1"/>
  <c r="X21" i="1"/>
  <c r="W21" i="1"/>
  <c r="V21" i="1"/>
  <c r="U21" i="1"/>
  <c r="U20" i="1" s="1"/>
  <c r="U27" i="1" s="1"/>
  <c r="T21" i="1"/>
  <c r="S21" i="1"/>
  <c r="R21" i="1"/>
  <c r="Q21" i="1"/>
  <c r="P21" i="1"/>
  <c r="O21" i="1"/>
  <c r="N21" i="1"/>
  <c r="M21" i="1"/>
  <c r="M20" i="1" s="1"/>
  <c r="M27" i="1" s="1"/>
  <c r="L21" i="1"/>
  <c r="K21" i="1"/>
  <c r="J21" i="1"/>
  <c r="I21" i="1"/>
  <c r="H21" i="1"/>
  <c r="G21" i="1"/>
  <c r="F21" i="1"/>
  <c r="E21" i="1"/>
  <c r="AJ20" i="1"/>
  <c r="AG20" i="1"/>
  <c r="AG27" i="1" s="1"/>
  <c r="AF20" i="1"/>
  <c r="AF27" i="1" s="1"/>
  <c r="AB20" i="1"/>
  <c r="AB27" i="1" s="1"/>
  <c r="Y20" i="1"/>
  <c r="Y27" i="1" s="1"/>
  <c r="X20" i="1"/>
  <c r="T20" i="1"/>
  <c r="Q20" i="1"/>
  <c r="Q27" i="1" s="1"/>
  <c r="P20" i="1"/>
  <c r="P27" i="1" s="1"/>
  <c r="L20" i="1"/>
  <c r="L27" i="1" s="1"/>
  <c r="I20" i="1"/>
  <c r="I27" i="1" s="1"/>
  <c r="H20" i="1"/>
  <c r="AN28" i="1" l="1"/>
  <c r="AN21" i="1" s="1"/>
  <c r="AN30" i="1"/>
  <c r="AK55" i="1"/>
  <c r="AK54" i="1" s="1"/>
  <c r="F20" i="1"/>
  <c r="F27" i="1" s="1"/>
  <c r="J20" i="1"/>
  <c r="J27" i="1" s="1"/>
  <c r="N20" i="1"/>
  <c r="N27" i="1" s="1"/>
  <c r="R20" i="1"/>
  <c r="R27" i="1" s="1"/>
  <c r="V20" i="1"/>
  <c r="V27" i="1" s="1"/>
  <c r="Z20" i="1"/>
  <c r="Z27" i="1" s="1"/>
  <c r="AD20" i="1"/>
  <c r="AD27" i="1" s="1"/>
  <c r="AH20" i="1"/>
  <c r="AH27" i="1" s="1"/>
  <c r="AL20" i="1"/>
  <c r="AL27" i="1" s="1"/>
  <c r="AN49" i="1"/>
  <c r="AN22" i="1" s="1"/>
  <c r="AN81" i="1"/>
  <c r="AN26" i="1" s="1"/>
  <c r="AK49" i="1"/>
  <c r="AK22" i="1" s="1"/>
  <c r="AO49" i="1"/>
  <c r="AO22" i="1" s="1"/>
  <c r="AO20" i="1" s="1"/>
  <c r="AO27" i="1" s="1"/>
  <c r="AK81" i="1"/>
  <c r="AK26" i="1" s="1"/>
  <c r="AK20" i="1" s="1"/>
  <c r="AK27" i="1" s="1"/>
  <c r="E49" i="1"/>
  <c r="E22" i="1" s="1"/>
  <c r="E20" i="1" s="1"/>
  <c r="E27" i="1" s="1"/>
  <c r="AN20" i="1" l="1"/>
  <c r="AN27" i="1" s="1"/>
</calcChain>
</file>

<file path=xl/sharedStrings.xml><?xml version="1.0" encoding="utf-8"?>
<sst xmlns="http://schemas.openxmlformats.org/spreadsheetml/2006/main" count="317" uniqueCount="184">
  <si>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</si>
  <si>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</si>
  <si>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</si>
  <si>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</si>
  <si>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на 2020 год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</si>
  <si>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</si>
  <si>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</si>
  <si>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</si>
  <si>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 Приказом Минпрома от 23.09.2019г. №314-0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</si>
  <si>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</si>
  <si>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</si>
  <si>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</si>
  <si>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</si>
  <si>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</si>
  <si>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</si>
  <si>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</si>
  <si>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</si>
  <si>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</si>
  <si>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за год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</si>
  <si>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</si>
  <si>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</si>
  <si>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</si>
  <si>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</si>
  <si>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</si>
  <si>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</si>
  <si>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</si>
  <si>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шт.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</si>
  <si>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</si>
  <si>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</si>
  <si>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</si>
  <si>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</si>
  <si>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</si>
  <si>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</si>
  <si>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</si>
  <si>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</si>
  <si>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</si>
  <si>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</si>
  <si>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</si>
  <si>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</si>
  <si>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</si>
  <si>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</si>
  <si>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</si>
  <si>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</si>
  <si>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</si>
  <si>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</si>
  <si>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</si>
  <si>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</si>
  <si>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</si>
  <si>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</si>
  <si>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</si>
  <si>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</si>
  <si>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</si>
  <si>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</si>
  <si>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</si>
  <si>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</si>
  <si>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</si>
  <si>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</si>
  <si>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</si>
  <si>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</si>
  <si>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</si>
  <si>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</si>
  <si>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</si>
  <si>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</si>
  <si>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</si>
  <si>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</si>
  <si>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</si>
  <si>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</si>
  <si>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</si>
  <si>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</si>
  <si>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</si>
  <si>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</si>
  <si>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</si>
  <si>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</si>
  <si>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</si>
  <si>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</si>
  <si>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</si>
  <si>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</si>
  <si>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</si>
  <si>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</si>
  <si>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</si>
  <si>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</si>
  <si>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</si>
  <si>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</si>
  <si>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</si>
  <si>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</si>
  <si>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</si>
  <si>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1.2.3.1</t>
  </si>
  <si>
    <t>Технологическое присоединение энергопринимающих устройств зявителей в зоне обслуживания АО "УЭС" (п.Буйда., г.Учалы, с.Миндяк, с. Учалы)</t>
  </si>
  <si>
    <t>H_UES_C1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</si>
  <si>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</si>
  <si>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</si>
  <si>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</si>
  <si>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</si>
  <si>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</si>
  <si>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</si>
  <si>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</si>
  <si>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</si>
  <si>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</si>
  <si>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</si>
  <si>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</si>
  <si>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</si>
  <si>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</si>
  <si>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</si>
  <si>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</si>
  <si>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</si>
  <si>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</si>
  <si>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</si>
  <si>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</si>
  <si>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</si>
  <si>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</si>
  <si>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</si>
  <si>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</si>
  <si>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</si>
  <si>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</si>
  <si>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</si>
  <si>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</si>
  <si>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</si>
  <si>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</si>
  <si>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</si>
  <si>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</si>
  <si>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</si>
  <si>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</si>
  <si>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масляных выключателей на вакуумные в РП №1 г.Учалы</t>
  </si>
  <si>
    <t>H_UES_P2</t>
  </si>
  <si>
    <t>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</si>
  <si>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</si>
  <si>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</si>
  <si>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</si>
  <si>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</si>
  <si>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ф-1 ТП-41 (1,9 км)</t>
  </si>
  <si>
    <t>H_UES_P41 2019</t>
  </si>
  <si>
    <t>Реконструкция ВЛ-0,4 кВ ф-4 ТП-82 (1,45 км)</t>
  </si>
  <si>
    <t>H_UES_P411 2019</t>
  </si>
  <si>
    <t>Реконструкция воздушной линии 10 кВ от ПС-77 п.Миндяк (1,5 км)</t>
  </si>
  <si>
    <t>H_UES_P3 2020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</si>
  <si>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</si>
  <si>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</si>
  <si>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</si>
  <si>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</si>
  <si>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</si>
  <si>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Создание системы АСКУЭ</t>
  </si>
  <si>
    <t>H_UES_C1 2020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</si>
  <si>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</si>
  <si>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</si>
  <si>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</si>
  <si>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</si>
  <si>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</si>
  <si>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</si>
  <si>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</si>
  <si>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</si>
  <si>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 (9 км)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</si>
  <si>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</si>
  <si>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</si>
  <si>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</si>
  <si>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</si>
  <si>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</si>
  <si>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</si>
  <si>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</si>
  <si>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</si>
  <si>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</si>
  <si>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</si>
  <si>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 и сооружений</t>
  </si>
  <si>
    <t>Н_UES_P3 2020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</si>
  <si>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</si>
  <si>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</si>
  <si>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</si>
  <si>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</si>
  <si>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</si>
  <si>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</si>
  <si>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</si>
  <si>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</si>
  <si>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</si>
  <si>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</si>
  <si>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</si>
  <si>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</si>
  <si>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</si>
  <si>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</si>
  <si>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</si>
  <si>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H_UES_H1</t>
  </si>
  <si>
    <t>Приобретение автовышки</t>
  </si>
  <si>
    <t>H_UES_H2 2020</t>
  </si>
  <si>
    <t>Приобретение оборудования (не требующего монтажа)</t>
  </si>
  <si>
    <t>H_UES_H6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</si>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</sst>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0" fillId="0" borderId="0" xfId="0" applyFont="1"/>
    <xf numFmtId="49" fontId="2" fillId="0" borderId="2" xfId="0" applyNumberFormat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top"/>
    </xf>
    <xf numFmtId="0" fontId="0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BL84"/>
  <sheetViews>
    <sheetView tabSelected="1" topLeftCell="I70" zoomScaleNormal="100" zoomScalePageLayoutView="60" workbookViewId="0">
      <selection activeCell="A11" sqref="A1:AQ1048576"/>
    </sheetView>
  </sheetViews>
  <sheetFormatPr defaultColWidth="10.625" defaultRowHeight="15.75" x14ac:dyDescent="0.25"/>
  <cols>
    <col min="1" max="1" width="19.25" style="28" customWidth="1"/>
    <col min="2" max="2" width="43.75" style="28" customWidth="1"/>
    <col min="3" max="3" width="16.125" style="28" customWidth="1"/>
    <col min="4" max="4" width="23.125" style="28" customWidth="1"/>
    <col min="5" max="11" width="13" style="28" customWidth="1"/>
    <col min="12" max="12" width="23.125" style="28" customWidth="1"/>
    <col min="13" max="19" width="13" style="28" customWidth="1"/>
    <col min="20" max="20" width="23.125" style="28" customWidth="1"/>
    <col min="21" max="27" width="13" style="28" customWidth="1"/>
    <col min="28" max="28" width="23.125" style="28" customWidth="1"/>
    <col min="29" max="35" width="13" style="28" customWidth="1"/>
    <col min="36" max="36" width="23.125" style="28" customWidth="1"/>
    <col min="37" max="42" width="13" style="28" customWidth="1"/>
    <col min="43" max="43" width="19.125" style="28" customWidth="1"/>
    <col min="44" max="64" width="10.875" style="1" customWidth="1"/>
  </cols>
  <sheetData>
    <row r="1" spans="1:43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 t="s">
        <v>0</v>
      </c>
      <c r="AO1" s="6"/>
      <c r="AP1" s="6"/>
      <c r="AQ1" s="6"/>
    </row>
    <row r="2" spans="1:43" ht="18.7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6" t="s">
        <v>1</v>
      </c>
      <c r="AO2" s="6"/>
      <c r="AP2" s="6"/>
      <c r="AQ2" s="6"/>
    </row>
    <row r="3" spans="1:43" ht="18.7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6" t="s">
        <v>2</v>
      </c>
      <c r="AO3" s="6"/>
      <c r="AP3" s="6"/>
      <c r="AQ3" s="6"/>
    </row>
    <row r="4" spans="1:43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</row>
    <row r="7" spans="1:43" ht="18.75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</row>
    <row r="8" spans="1:43" x14ac:dyDescent="0.25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4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</row>
    <row r="10" spans="1:43" ht="18.75" x14ac:dyDescent="0.3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ht="18.75" x14ac:dyDescent="0.25">
      <c r="A12" s="9" t="s">
        <v>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</row>
    <row r="13" spans="1:43" ht="15.75" customHeight="1" x14ac:dyDescent="0.25">
      <c r="A13" s="13" t="s">
        <v>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</row>
    <row r="14" spans="1:43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43" ht="19.5" customHeight="1" x14ac:dyDescent="0.25">
      <c r="A15" s="4" t="s">
        <v>10</v>
      </c>
      <c r="B15" s="4" t="s">
        <v>11</v>
      </c>
      <c r="C15" s="4" t="s">
        <v>12</v>
      </c>
      <c r="D15" s="15" t="s">
        <v>13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ht="15.75" customHeight="1" x14ac:dyDescent="0.25">
      <c r="A16" s="4"/>
      <c r="B16" s="4"/>
      <c r="C16" s="4"/>
      <c r="D16" s="15" t="s">
        <v>14</v>
      </c>
      <c r="E16" s="15"/>
      <c r="F16" s="15"/>
      <c r="G16" s="15"/>
      <c r="H16" s="15"/>
      <c r="I16" s="15"/>
      <c r="J16" s="15"/>
      <c r="K16" s="15"/>
      <c r="L16" s="15" t="s">
        <v>15</v>
      </c>
      <c r="M16" s="15"/>
      <c r="N16" s="15"/>
      <c r="O16" s="15"/>
      <c r="P16" s="15"/>
      <c r="Q16" s="15"/>
      <c r="R16" s="15"/>
      <c r="S16" s="15"/>
      <c r="T16" s="15" t="s">
        <v>16</v>
      </c>
      <c r="U16" s="15"/>
      <c r="V16" s="15"/>
      <c r="W16" s="15"/>
      <c r="X16" s="15"/>
      <c r="Y16" s="15"/>
      <c r="Z16" s="15"/>
      <c r="AA16" s="15"/>
      <c r="AB16" s="15" t="s">
        <v>17</v>
      </c>
      <c r="AC16" s="15"/>
      <c r="AD16" s="15"/>
      <c r="AE16" s="15"/>
      <c r="AF16" s="15"/>
      <c r="AG16" s="15"/>
      <c r="AH16" s="15"/>
      <c r="AI16" s="15"/>
      <c r="AJ16" s="4" t="s">
        <v>18</v>
      </c>
      <c r="AK16" s="4"/>
      <c r="AL16" s="4"/>
      <c r="AM16" s="4"/>
      <c r="AN16" s="4"/>
      <c r="AO16" s="4"/>
      <c r="AP16" s="4"/>
      <c r="AQ16" s="4"/>
    </row>
    <row r="17" spans="1:43" ht="43.5" customHeight="1" x14ac:dyDescent="0.25">
      <c r="A17" s="4"/>
      <c r="B17" s="4"/>
      <c r="C17" s="4"/>
      <c r="D17" s="3" t="s">
        <v>19</v>
      </c>
      <c r="E17" s="15" t="s">
        <v>20</v>
      </c>
      <c r="F17" s="15"/>
      <c r="G17" s="15"/>
      <c r="H17" s="15"/>
      <c r="I17" s="15"/>
      <c r="J17" s="15"/>
      <c r="K17" s="15"/>
      <c r="L17" s="3" t="s">
        <v>19</v>
      </c>
      <c r="M17" s="4" t="s">
        <v>20</v>
      </c>
      <c r="N17" s="4"/>
      <c r="O17" s="4"/>
      <c r="P17" s="4"/>
      <c r="Q17" s="4"/>
      <c r="R17" s="4"/>
      <c r="S17" s="4"/>
      <c r="T17" s="3" t="s">
        <v>19</v>
      </c>
      <c r="U17" s="4" t="s">
        <v>20</v>
      </c>
      <c r="V17" s="4"/>
      <c r="W17" s="4"/>
      <c r="X17" s="4"/>
      <c r="Y17" s="4"/>
      <c r="Z17" s="4"/>
      <c r="AA17" s="4"/>
      <c r="AB17" s="3" t="s">
        <v>19</v>
      </c>
      <c r="AC17" s="4" t="s">
        <v>20</v>
      </c>
      <c r="AD17" s="4"/>
      <c r="AE17" s="4"/>
      <c r="AF17" s="4"/>
      <c r="AG17" s="4"/>
      <c r="AH17" s="4"/>
      <c r="AI17" s="4"/>
      <c r="AJ17" s="3" t="s">
        <v>19</v>
      </c>
      <c r="AK17" s="4" t="s">
        <v>20</v>
      </c>
      <c r="AL17" s="4"/>
      <c r="AM17" s="4"/>
      <c r="AN17" s="4"/>
      <c r="AO17" s="4"/>
      <c r="AP17" s="4"/>
      <c r="AQ17" s="4"/>
    </row>
    <row r="18" spans="1:43" ht="87.75" customHeight="1" x14ac:dyDescent="0.25">
      <c r="A18" s="4"/>
      <c r="B18" s="4"/>
      <c r="C18" s="4"/>
      <c r="D18" s="2" t="s">
        <v>21</v>
      </c>
      <c r="E18" s="2" t="s">
        <v>21</v>
      </c>
      <c r="F18" s="2" t="s">
        <v>22</v>
      </c>
      <c r="G18" s="2" t="s">
        <v>23</v>
      </c>
      <c r="H18" s="2" t="s">
        <v>24</v>
      </c>
      <c r="I18" s="2" t="s">
        <v>25</v>
      </c>
      <c r="J18" s="2" t="s">
        <v>26</v>
      </c>
      <c r="K18" s="2" t="s">
        <v>27</v>
      </c>
      <c r="L18" s="2" t="s">
        <v>21</v>
      </c>
      <c r="M18" s="2" t="s">
        <v>21</v>
      </c>
      <c r="N18" s="2" t="s">
        <v>22</v>
      </c>
      <c r="O18" s="2" t="s">
        <v>23</v>
      </c>
      <c r="P18" s="2" t="s">
        <v>24</v>
      </c>
      <c r="Q18" s="2" t="s">
        <v>25</v>
      </c>
      <c r="R18" s="2" t="s">
        <v>26</v>
      </c>
      <c r="S18" s="2" t="s">
        <v>27</v>
      </c>
      <c r="T18" s="2" t="s">
        <v>21</v>
      </c>
      <c r="U18" s="2" t="s">
        <v>21</v>
      </c>
      <c r="V18" s="2" t="s">
        <v>22</v>
      </c>
      <c r="W18" s="2" t="s">
        <v>23</v>
      </c>
      <c r="X18" s="2" t="s">
        <v>24</v>
      </c>
      <c r="Y18" s="2" t="s">
        <v>25</v>
      </c>
      <c r="Z18" s="2" t="s">
        <v>26</v>
      </c>
      <c r="AA18" s="2" t="s">
        <v>27</v>
      </c>
      <c r="AB18" s="2" t="s">
        <v>21</v>
      </c>
      <c r="AC18" s="2" t="s">
        <v>21</v>
      </c>
      <c r="AD18" s="2" t="s">
        <v>22</v>
      </c>
      <c r="AE18" s="2" t="s">
        <v>23</v>
      </c>
      <c r="AF18" s="2" t="s">
        <v>24</v>
      </c>
      <c r="AG18" s="2" t="s">
        <v>25</v>
      </c>
      <c r="AH18" s="2" t="s">
        <v>26</v>
      </c>
      <c r="AI18" s="2" t="s">
        <v>27</v>
      </c>
      <c r="AJ18" s="2" t="s">
        <v>21</v>
      </c>
      <c r="AK18" s="2" t="s">
        <v>21</v>
      </c>
      <c r="AL18" s="2" t="s">
        <v>22</v>
      </c>
      <c r="AM18" s="2" t="s">
        <v>23</v>
      </c>
      <c r="AN18" s="2" t="s">
        <v>24</v>
      </c>
      <c r="AO18" s="2" t="s">
        <v>25</v>
      </c>
      <c r="AP18" s="2" t="s">
        <v>26</v>
      </c>
      <c r="AQ18" s="2" t="s">
        <v>27</v>
      </c>
    </row>
    <row r="19" spans="1:43" x14ac:dyDescent="0.25">
      <c r="A19" s="16">
        <v>1</v>
      </c>
      <c r="B19" s="16">
        <v>2</v>
      </c>
      <c r="C19" s="16">
        <v>3</v>
      </c>
      <c r="D19" s="16" t="s">
        <v>28</v>
      </c>
      <c r="E19" s="16" t="s">
        <v>29</v>
      </c>
      <c r="F19" s="16" t="s">
        <v>30</v>
      </c>
      <c r="G19" s="16" t="s">
        <v>31</v>
      </c>
      <c r="H19" s="16" t="s">
        <v>32</v>
      </c>
      <c r="I19" s="16" t="s">
        <v>33</v>
      </c>
      <c r="J19" s="16"/>
      <c r="K19" s="16" t="s">
        <v>34</v>
      </c>
      <c r="L19" s="16" t="s">
        <v>35</v>
      </c>
      <c r="M19" s="16" t="s">
        <v>36</v>
      </c>
      <c r="N19" s="16" t="s">
        <v>37</v>
      </c>
      <c r="O19" s="16" t="s">
        <v>38</v>
      </c>
      <c r="P19" s="16" t="s">
        <v>39</v>
      </c>
      <c r="Q19" s="16" t="s">
        <v>40</v>
      </c>
      <c r="R19" s="16"/>
      <c r="S19" s="16" t="s">
        <v>41</v>
      </c>
      <c r="T19" s="16" t="s">
        <v>42</v>
      </c>
      <c r="U19" s="16" t="s">
        <v>43</v>
      </c>
      <c r="V19" s="16" t="s">
        <v>44</v>
      </c>
      <c r="W19" s="16" t="s">
        <v>45</v>
      </c>
      <c r="X19" s="16" t="s">
        <v>46</v>
      </c>
      <c r="Y19" s="16" t="s">
        <v>47</v>
      </c>
      <c r="Z19" s="16"/>
      <c r="AA19" s="16" t="s">
        <v>48</v>
      </c>
      <c r="AB19" s="16" t="s">
        <v>49</v>
      </c>
      <c r="AC19" s="16" t="s">
        <v>50</v>
      </c>
      <c r="AD19" s="16" t="s">
        <v>51</v>
      </c>
      <c r="AE19" s="16" t="s">
        <v>52</v>
      </c>
      <c r="AF19" s="16" t="s">
        <v>53</v>
      </c>
      <c r="AG19" s="16" t="s">
        <v>54</v>
      </c>
      <c r="AH19" s="16"/>
      <c r="AI19" s="16" t="s">
        <v>55</v>
      </c>
      <c r="AJ19" s="16" t="s">
        <v>56</v>
      </c>
      <c r="AK19" s="16" t="s">
        <v>57</v>
      </c>
      <c r="AL19" s="16" t="s">
        <v>58</v>
      </c>
      <c r="AM19" s="16" t="s">
        <v>59</v>
      </c>
      <c r="AN19" s="16" t="s">
        <v>60</v>
      </c>
      <c r="AO19" s="16" t="s">
        <v>61</v>
      </c>
      <c r="AP19" s="16"/>
      <c r="AQ19" s="16" t="s">
        <v>62</v>
      </c>
    </row>
    <row r="20" spans="1:43" ht="37.5" x14ac:dyDescent="0.25">
      <c r="A20" s="17" t="s">
        <v>63</v>
      </c>
      <c r="B20" s="18" t="s">
        <v>64</v>
      </c>
      <c r="C20" s="18" t="s">
        <v>65</v>
      </c>
      <c r="D20" s="19">
        <v>0</v>
      </c>
      <c r="E20" s="19">
        <f t="shared" ref="E20:AQ20" si="0">E21+E22+E26</f>
        <v>0.41699999999999998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1</v>
      </c>
      <c r="L20" s="19">
        <f t="shared" si="0"/>
        <v>0</v>
      </c>
      <c r="M20" s="19">
        <f t="shared" si="0"/>
        <v>10.234999999999999</v>
      </c>
      <c r="N20" s="19">
        <f t="shared" si="0"/>
        <v>0</v>
      </c>
      <c r="O20" s="19">
        <f t="shared" si="0"/>
        <v>0</v>
      </c>
      <c r="P20" s="19">
        <f t="shared" si="0"/>
        <v>1.9</v>
      </c>
      <c r="Q20" s="19">
        <f t="shared" si="0"/>
        <v>0</v>
      </c>
      <c r="R20" s="19">
        <f t="shared" si="0"/>
        <v>126</v>
      </c>
      <c r="S20" s="19">
        <f t="shared" si="0"/>
        <v>5</v>
      </c>
      <c r="T20" s="19">
        <f t="shared" si="0"/>
        <v>0</v>
      </c>
      <c r="U20" s="19">
        <f t="shared" si="0"/>
        <v>14.324</v>
      </c>
      <c r="V20" s="19">
        <f t="shared" si="0"/>
        <v>0.15</v>
      </c>
      <c r="W20" s="19">
        <f t="shared" si="0"/>
        <v>0</v>
      </c>
      <c r="X20" s="19">
        <f t="shared" si="0"/>
        <v>7.4700000000000006</v>
      </c>
      <c r="Y20" s="19">
        <f t="shared" si="0"/>
        <v>0</v>
      </c>
      <c r="Z20" s="19">
        <f t="shared" si="0"/>
        <v>145</v>
      </c>
      <c r="AA20" s="19">
        <f t="shared" si="0"/>
        <v>5</v>
      </c>
      <c r="AB20" s="19">
        <f t="shared" si="0"/>
        <v>0</v>
      </c>
      <c r="AC20" s="19">
        <f t="shared" si="0"/>
        <v>13.583</v>
      </c>
      <c r="AD20" s="19">
        <f t="shared" si="0"/>
        <v>0.26500000000000001</v>
      </c>
      <c r="AE20" s="19">
        <f t="shared" si="0"/>
        <v>0</v>
      </c>
      <c r="AF20" s="19">
        <f t="shared" si="0"/>
        <v>6.3019999999999996</v>
      </c>
      <c r="AG20" s="19">
        <f t="shared" si="0"/>
        <v>0</v>
      </c>
      <c r="AH20" s="19">
        <f t="shared" si="0"/>
        <v>151</v>
      </c>
      <c r="AI20" s="19">
        <f t="shared" si="0"/>
        <v>8</v>
      </c>
      <c r="AJ20" s="19">
        <f t="shared" si="0"/>
        <v>0</v>
      </c>
      <c r="AK20" s="19">
        <f t="shared" si="0"/>
        <v>38.558999999999997</v>
      </c>
      <c r="AL20" s="19">
        <f t="shared" si="0"/>
        <v>0.41500000000000004</v>
      </c>
      <c r="AM20" s="19">
        <f t="shared" si="0"/>
        <v>0</v>
      </c>
      <c r="AN20" s="19">
        <f t="shared" si="0"/>
        <v>15.671999999999999</v>
      </c>
      <c r="AO20" s="19">
        <f t="shared" si="0"/>
        <v>0</v>
      </c>
      <c r="AP20" s="19">
        <f t="shared" si="0"/>
        <v>422</v>
      </c>
      <c r="AQ20" s="19">
        <f t="shared" si="0"/>
        <v>19</v>
      </c>
    </row>
    <row r="21" spans="1:43" ht="25.5" customHeight="1" x14ac:dyDescent="0.25">
      <c r="A21" s="20" t="s">
        <v>66</v>
      </c>
      <c r="B21" s="3" t="s">
        <v>67</v>
      </c>
      <c r="C21" s="3" t="s">
        <v>65</v>
      </c>
      <c r="D21" s="19">
        <v>0</v>
      </c>
      <c r="E21" s="19">
        <f t="shared" ref="E21:AQ21" si="1">E28</f>
        <v>0</v>
      </c>
      <c r="F21" s="19">
        <f t="shared" si="1"/>
        <v>0</v>
      </c>
      <c r="G21" s="19">
        <f t="shared" si="1"/>
        <v>0</v>
      </c>
      <c r="H21" s="19">
        <f t="shared" si="1"/>
        <v>0</v>
      </c>
      <c r="I21" s="19">
        <f t="shared" si="1"/>
        <v>0</v>
      </c>
      <c r="J21" s="19">
        <f t="shared" si="1"/>
        <v>0</v>
      </c>
      <c r="K21" s="19">
        <f t="shared" si="1"/>
        <v>0</v>
      </c>
      <c r="L21" s="19">
        <f t="shared" si="1"/>
        <v>0</v>
      </c>
      <c r="M21" s="19">
        <f t="shared" si="1"/>
        <v>0</v>
      </c>
      <c r="N21" s="19">
        <f t="shared" si="1"/>
        <v>0</v>
      </c>
      <c r="O21" s="19">
        <f t="shared" si="1"/>
        <v>0</v>
      </c>
      <c r="P21" s="19">
        <f t="shared" si="1"/>
        <v>0</v>
      </c>
      <c r="Q21" s="19">
        <f t="shared" si="1"/>
        <v>0</v>
      </c>
      <c r="R21" s="19">
        <f t="shared" si="1"/>
        <v>0</v>
      </c>
      <c r="S21" s="19">
        <f t="shared" si="1"/>
        <v>0</v>
      </c>
      <c r="T21" s="19">
        <f t="shared" si="1"/>
        <v>0</v>
      </c>
      <c r="U21" s="19">
        <f t="shared" si="1"/>
        <v>5.8369999999999997</v>
      </c>
      <c r="V21" s="19">
        <f t="shared" si="1"/>
        <v>0.15</v>
      </c>
      <c r="W21" s="19">
        <f t="shared" si="1"/>
        <v>0</v>
      </c>
      <c r="X21" s="19">
        <f t="shared" si="1"/>
        <v>4.2</v>
      </c>
      <c r="Y21" s="19">
        <f t="shared" si="1"/>
        <v>0</v>
      </c>
      <c r="Z21" s="19">
        <f t="shared" si="1"/>
        <v>0</v>
      </c>
      <c r="AA21" s="19">
        <f t="shared" si="1"/>
        <v>0</v>
      </c>
      <c r="AB21" s="19">
        <f t="shared" si="1"/>
        <v>0</v>
      </c>
      <c r="AC21" s="19">
        <f t="shared" si="1"/>
        <v>8.7550000000000008</v>
      </c>
      <c r="AD21" s="19">
        <f t="shared" si="1"/>
        <v>0.26500000000000001</v>
      </c>
      <c r="AE21" s="19">
        <f t="shared" si="1"/>
        <v>0</v>
      </c>
      <c r="AF21" s="19">
        <f t="shared" si="1"/>
        <v>6.3019999999999996</v>
      </c>
      <c r="AG21" s="19">
        <f t="shared" si="1"/>
        <v>0</v>
      </c>
      <c r="AH21" s="19">
        <f t="shared" si="1"/>
        <v>0</v>
      </c>
      <c r="AI21" s="19">
        <f t="shared" si="1"/>
        <v>0</v>
      </c>
      <c r="AJ21" s="19">
        <f t="shared" si="1"/>
        <v>0</v>
      </c>
      <c r="AK21" s="19">
        <f t="shared" si="1"/>
        <v>14.592000000000001</v>
      </c>
      <c r="AL21" s="19">
        <f t="shared" si="1"/>
        <v>0.41500000000000004</v>
      </c>
      <c r="AM21" s="19">
        <f t="shared" si="1"/>
        <v>0</v>
      </c>
      <c r="AN21" s="19">
        <f t="shared" si="1"/>
        <v>10.501999999999999</v>
      </c>
      <c r="AO21" s="19" t="str">
        <f t="shared" si="1"/>
        <v>0</v>
      </c>
      <c r="AP21" s="19">
        <f t="shared" si="1"/>
        <v>0</v>
      </c>
      <c r="AQ21" s="19">
        <f t="shared" si="1"/>
        <v>0</v>
      </c>
    </row>
    <row r="22" spans="1:43" ht="31.5" x14ac:dyDescent="0.25">
      <c r="A22" s="20" t="s">
        <v>68</v>
      </c>
      <c r="B22" s="3" t="s">
        <v>69</v>
      </c>
      <c r="C22" s="3" t="s">
        <v>65</v>
      </c>
      <c r="D22" s="19">
        <v>0</v>
      </c>
      <c r="E22" s="19">
        <f t="shared" ref="E22:AQ22" si="2">E49</f>
        <v>0</v>
      </c>
      <c r="F22" s="19">
        <f t="shared" si="2"/>
        <v>0</v>
      </c>
      <c r="G22" s="19">
        <f t="shared" si="2"/>
        <v>0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6.0680000000000005</v>
      </c>
      <c r="N22" s="19">
        <f t="shared" si="2"/>
        <v>0</v>
      </c>
      <c r="O22" s="19">
        <f t="shared" si="2"/>
        <v>0</v>
      </c>
      <c r="P22" s="19">
        <f t="shared" si="2"/>
        <v>1.9</v>
      </c>
      <c r="Q22" s="19">
        <f t="shared" si="2"/>
        <v>0</v>
      </c>
      <c r="R22" s="19">
        <f t="shared" si="2"/>
        <v>126</v>
      </c>
      <c r="S22" s="19">
        <f t="shared" si="2"/>
        <v>4</v>
      </c>
      <c r="T22" s="19">
        <f t="shared" si="2"/>
        <v>0</v>
      </c>
      <c r="U22" s="19">
        <f t="shared" si="2"/>
        <v>8.4870000000000001</v>
      </c>
      <c r="V22" s="19">
        <f t="shared" si="2"/>
        <v>0</v>
      </c>
      <c r="W22" s="19">
        <f t="shared" si="2"/>
        <v>0</v>
      </c>
      <c r="X22" s="19">
        <f t="shared" si="2"/>
        <v>3.27</v>
      </c>
      <c r="Y22" s="19">
        <f t="shared" si="2"/>
        <v>0</v>
      </c>
      <c r="Z22" s="19">
        <f t="shared" si="2"/>
        <v>145</v>
      </c>
      <c r="AA22" s="19">
        <f t="shared" si="2"/>
        <v>5</v>
      </c>
      <c r="AB22" s="19">
        <f t="shared" si="2"/>
        <v>0</v>
      </c>
      <c r="AC22" s="19">
        <f t="shared" si="2"/>
        <v>4.4109999999999996</v>
      </c>
      <c r="AD22" s="19">
        <f t="shared" si="2"/>
        <v>0</v>
      </c>
      <c r="AE22" s="19">
        <f t="shared" si="2"/>
        <v>0</v>
      </c>
      <c r="AF22" s="19">
        <f t="shared" si="2"/>
        <v>0</v>
      </c>
      <c r="AG22" s="19">
        <f t="shared" si="2"/>
        <v>0</v>
      </c>
      <c r="AH22" s="19">
        <f t="shared" si="2"/>
        <v>151</v>
      </c>
      <c r="AI22" s="19">
        <f t="shared" si="2"/>
        <v>6</v>
      </c>
      <c r="AJ22" s="19">
        <f t="shared" si="2"/>
        <v>0</v>
      </c>
      <c r="AK22" s="19">
        <f t="shared" si="2"/>
        <v>18.966000000000001</v>
      </c>
      <c r="AL22" s="19">
        <f t="shared" si="2"/>
        <v>0</v>
      </c>
      <c r="AM22" s="19">
        <f t="shared" si="2"/>
        <v>0</v>
      </c>
      <c r="AN22" s="19">
        <f t="shared" si="2"/>
        <v>5.17</v>
      </c>
      <c r="AO22" s="19">
        <f t="shared" si="2"/>
        <v>0</v>
      </c>
      <c r="AP22" s="19">
        <f t="shared" si="2"/>
        <v>422</v>
      </c>
      <c r="AQ22" s="19">
        <f t="shared" si="2"/>
        <v>15</v>
      </c>
    </row>
    <row r="23" spans="1:43" ht="63" x14ac:dyDescent="0.25">
      <c r="A23" s="20" t="s">
        <v>70</v>
      </c>
      <c r="B23" s="3" t="s">
        <v>71</v>
      </c>
      <c r="C23" s="3" t="s">
        <v>65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21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  <c r="AQ23" s="19">
        <v>0</v>
      </c>
    </row>
    <row r="24" spans="1:43" ht="31.5" x14ac:dyDescent="0.25">
      <c r="A24" s="20" t="s">
        <v>72</v>
      </c>
      <c r="B24" s="3" t="s">
        <v>73</v>
      </c>
      <c r="C24" s="3" t="s">
        <v>65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21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</row>
    <row r="25" spans="1:43" ht="31.5" x14ac:dyDescent="0.25">
      <c r="A25" s="20" t="s">
        <v>74</v>
      </c>
      <c r="B25" s="3" t="s">
        <v>75</v>
      </c>
      <c r="C25" s="3" t="s">
        <v>65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21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</row>
    <row r="26" spans="1:43" x14ac:dyDescent="0.25">
      <c r="A26" s="20" t="s">
        <v>76</v>
      </c>
      <c r="B26" s="3" t="s">
        <v>77</v>
      </c>
      <c r="C26" s="3" t="s">
        <v>65</v>
      </c>
      <c r="D26" s="19">
        <v>0</v>
      </c>
      <c r="E26" s="19">
        <f t="shared" ref="E26:AQ26" si="3">E81</f>
        <v>0.41699999999999998</v>
      </c>
      <c r="F26" s="19">
        <f t="shared" si="3"/>
        <v>0</v>
      </c>
      <c r="G26" s="19">
        <f t="shared" si="3"/>
        <v>0</v>
      </c>
      <c r="H26" s="19">
        <f t="shared" si="3"/>
        <v>0</v>
      </c>
      <c r="I26" s="19">
        <f t="shared" si="3"/>
        <v>0</v>
      </c>
      <c r="J26" s="19">
        <f t="shared" si="3"/>
        <v>0</v>
      </c>
      <c r="K26" s="19">
        <f t="shared" si="3"/>
        <v>1</v>
      </c>
      <c r="L26" s="19">
        <f t="shared" si="3"/>
        <v>0</v>
      </c>
      <c r="M26" s="19">
        <f t="shared" si="3"/>
        <v>4.1669999999999998</v>
      </c>
      <c r="N26" s="19">
        <f t="shared" si="3"/>
        <v>0</v>
      </c>
      <c r="O26" s="19">
        <f t="shared" si="3"/>
        <v>0</v>
      </c>
      <c r="P26" s="19">
        <f t="shared" si="3"/>
        <v>0</v>
      </c>
      <c r="Q26" s="19">
        <f t="shared" si="3"/>
        <v>0</v>
      </c>
      <c r="R26" s="19">
        <f t="shared" si="3"/>
        <v>0</v>
      </c>
      <c r="S26" s="19">
        <f t="shared" si="3"/>
        <v>1</v>
      </c>
      <c r="T26" s="19">
        <f t="shared" si="3"/>
        <v>0</v>
      </c>
      <c r="U26" s="19">
        <f t="shared" si="3"/>
        <v>0</v>
      </c>
      <c r="V26" s="19">
        <f t="shared" si="3"/>
        <v>0</v>
      </c>
      <c r="W26" s="19">
        <f t="shared" si="3"/>
        <v>0</v>
      </c>
      <c r="X26" s="19">
        <f t="shared" si="3"/>
        <v>0</v>
      </c>
      <c r="Y26" s="19">
        <f t="shared" si="3"/>
        <v>0</v>
      </c>
      <c r="Z26" s="19">
        <f t="shared" si="3"/>
        <v>0</v>
      </c>
      <c r="AA26" s="19">
        <f t="shared" si="3"/>
        <v>0</v>
      </c>
      <c r="AB26" s="19">
        <f t="shared" si="3"/>
        <v>0</v>
      </c>
      <c r="AC26" s="19">
        <f t="shared" si="3"/>
        <v>0.41699999999999998</v>
      </c>
      <c r="AD26" s="19">
        <f t="shared" si="3"/>
        <v>0</v>
      </c>
      <c r="AE26" s="19">
        <f t="shared" si="3"/>
        <v>0</v>
      </c>
      <c r="AF26" s="19">
        <f t="shared" si="3"/>
        <v>0</v>
      </c>
      <c r="AG26" s="19">
        <f t="shared" si="3"/>
        <v>0</v>
      </c>
      <c r="AH26" s="19">
        <f t="shared" si="3"/>
        <v>0</v>
      </c>
      <c r="AI26" s="19">
        <f t="shared" si="3"/>
        <v>2</v>
      </c>
      <c r="AJ26" s="19">
        <f t="shared" si="3"/>
        <v>0</v>
      </c>
      <c r="AK26" s="19">
        <f t="shared" si="3"/>
        <v>5.0009999999999994</v>
      </c>
      <c r="AL26" s="19">
        <f t="shared" si="3"/>
        <v>0</v>
      </c>
      <c r="AM26" s="19">
        <f t="shared" si="3"/>
        <v>0</v>
      </c>
      <c r="AN26" s="19">
        <f t="shared" si="3"/>
        <v>0</v>
      </c>
      <c r="AO26" s="19">
        <f t="shared" si="3"/>
        <v>0</v>
      </c>
      <c r="AP26" s="19">
        <f t="shared" si="3"/>
        <v>0</v>
      </c>
      <c r="AQ26" s="19">
        <f t="shared" si="3"/>
        <v>4</v>
      </c>
    </row>
    <row r="27" spans="1:43" ht="37.5" x14ac:dyDescent="0.25">
      <c r="A27" s="17" t="s">
        <v>78</v>
      </c>
      <c r="B27" s="18" t="s">
        <v>79</v>
      </c>
      <c r="C27" s="3" t="s">
        <v>65</v>
      </c>
      <c r="D27" s="19">
        <v>0</v>
      </c>
      <c r="E27" s="19">
        <f t="shared" ref="E27:AQ27" si="4">E20</f>
        <v>0.41699999999999998</v>
      </c>
      <c r="F27" s="19">
        <f t="shared" si="4"/>
        <v>0</v>
      </c>
      <c r="G27" s="19">
        <f t="shared" si="4"/>
        <v>0</v>
      </c>
      <c r="H27" s="19">
        <f t="shared" si="4"/>
        <v>0</v>
      </c>
      <c r="I27" s="19">
        <f t="shared" si="4"/>
        <v>0</v>
      </c>
      <c r="J27" s="19">
        <f t="shared" si="4"/>
        <v>0</v>
      </c>
      <c r="K27" s="19">
        <f t="shared" si="4"/>
        <v>1</v>
      </c>
      <c r="L27" s="19">
        <f t="shared" si="4"/>
        <v>0</v>
      </c>
      <c r="M27" s="19">
        <f t="shared" si="4"/>
        <v>10.234999999999999</v>
      </c>
      <c r="N27" s="19">
        <f t="shared" si="4"/>
        <v>0</v>
      </c>
      <c r="O27" s="19">
        <f t="shared" si="4"/>
        <v>0</v>
      </c>
      <c r="P27" s="19">
        <f t="shared" si="4"/>
        <v>1.9</v>
      </c>
      <c r="Q27" s="19">
        <f t="shared" si="4"/>
        <v>0</v>
      </c>
      <c r="R27" s="19">
        <f t="shared" si="4"/>
        <v>126</v>
      </c>
      <c r="S27" s="19">
        <f t="shared" si="4"/>
        <v>5</v>
      </c>
      <c r="T27" s="19">
        <f t="shared" si="4"/>
        <v>0</v>
      </c>
      <c r="U27" s="19">
        <f t="shared" si="4"/>
        <v>14.324</v>
      </c>
      <c r="V27" s="19">
        <f t="shared" si="4"/>
        <v>0.15</v>
      </c>
      <c r="W27" s="19">
        <f t="shared" si="4"/>
        <v>0</v>
      </c>
      <c r="X27" s="19">
        <f t="shared" si="4"/>
        <v>7.4700000000000006</v>
      </c>
      <c r="Y27" s="19">
        <f t="shared" si="4"/>
        <v>0</v>
      </c>
      <c r="Z27" s="19">
        <f t="shared" si="4"/>
        <v>145</v>
      </c>
      <c r="AA27" s="19">
        <f t="shared" si="4"/>
        <v>5</v>
      </c>
      <c r="AB27" s="19">
        <f t="shared" si="4"/>
        <v>0</v>
      </c>
      <c r="AC27" s="19">
        <f t="shared" si="4"/>
        <v>13.583</v>
      </c>
      <c r="AD27" s="19">
        <f t="shared" si="4"/>
        <v>0.26500000000000001</v>
      </c>
      <c r="AE27" s="19">
        <f t="shared" si="4"/>
        <v>0</v>
      </c>
      <c r="AF27" s="19">
        <f t="shared" si="4"/>
        <v>6.3019999999999996</v>
      </c>
      <c r="AG27" s="19">
        <f t="shared" si="4"/>
        <v>0</v>
      </c>
      <c r="AH27" s="19">
        <f t="shared" si="4"/>
        <v>151</v>
      </c>
      <c r="AI27" s="19">
        <f t="shared" si="4"/>
        <v>8</v>
      </c>
      <c r="AJ27" s="19">
        <f t="shared" si="4"/>
        <v>0</v>
      </c>
      <c r="AK27" s="19">
        <f t="shared" si="4"/>
        <v>38.558999999999997</v>
      </c>
      <c r="AL27" s="19">
        <f t="shared" si="4"/>
        <v>0.41500000000000004</v>
      </c>
      <c r="AM27" s="19">
        <f t="shared" si="4"/>
        <v>0</v>
      </c>
      <c r="AN27" s="19">
        <f t="shared" si="4"/>
        <v>15.671999999999999</v>
      </c>
      <c r="AO27" s="19">
        <f t="shared" si="4"/>
        <v>0</v>
      </c>
      <c r="AP27" s="19">
        <f t="shared" si="4"/>
        <v>422</v>
      </c>
      <c r="AQ27" s="19">
        <f t="shared" si="4"/>
        <v>19</v>
      </c>
    </row>
    <row r="28" spans="1:43" ht="31.5" x14ac:dyDescent="0.25">
      <c r="A28" s="20" t="s">
        <v>80</v>
      </c>
      <c r="B28" s="3" t="s">
        <v>81</v>
      </c>
      <c r="C28" s="3" t="s">
        <v>65</v>
      </c>
      <c r="D28" s="19">
        <v>0</v>
      </c>
      <c r="E28" s="19">
        <f t="shared" ref="E28:AQ28" si="5">E31</f>
        <v>0</v>
      </c>
      <c r="F28" s="19">
        <f t="shared" si="5"/>
        <v>0</v>
      </c>
      <c r="G28" s="19">
        <f t="shared" si="5"/>
        <v>0</v>
      </c>
      <c r="H28" s="19">
        <f t="shared" si="5"/>
        <v>0</v>
      </c>
      <c r="I28" s="19">
        <f t="shared" si="5"/>
        <v>0</v>
      </c>
      <c r="J28" s="19">
        <f t="shared" si="5"/>
        <v>0</v>
      </c>
      <c r="K28" s="19">
        <f t="shared" si="5"/>
        <v>0</v>
      </c>
      <c r="L28" s="19">
        <f t="shared" si="5"/>
        <v>0</v>
      </c>
      <c r="M28" s="19">
        <f t="shared" si="5"/>
        <v>0</v>
      </c>
      <c r="N28" s="19">
        <f t="shared" si="5"/>
        <v>0</v>
      </c>
      <c r="O28" s="19">
        <f t="shared" si="5"/>
        <v>0</v>
      </c>
      <c r="P28" s="19">
        <f t="shared" si="5"/>
        <v>0</v>
      </c>
      <c r="Q28" s="19">
        <f t="shared" si="5"/>
        <v>0</v>
      </c>
      <c r="R28" s="19">
        <f t="shared" si="5"/>
        <v>0</v>
      </c>
      <c r="S28" s="19">
        <f t="shared" si="5"/>
        <v>0</v>
      </c>
      <c r="T28" s="19">
        <f t="shared" si="5"/>
        <v>0</v>
      </c>
      <c r="U28" s="19">
        <f t="shared" si="5"/>
        <v>5.8369999999999997</v>
      </c>
      <c r="V28" s="19">
        <f t="shared" si="5"/>
        <v>0.15</v>
      </c>
      <c r="W28" s="19">
        <f t="shared" si="5"/>
        <v>0</v>
      </c>
      <c r="X28" s="19">
        <f t="shared" si="5"/>
        <v>4.2</v>
      </c>
      <c r="Y28" s="19">
        <f t="shared" si="5"/>
        <v>0</v>
      </c>
      <c r="Z28" s="19">
        <f t="shared" si="5"/>
        <v>0</v>
      </c>
      <c r="AA28" s="19">
        <f t="shared" si="5"/>
        <v>0</v>
      </c>
      <c r="AB28" s="19">
        <f t="shared" si="5"/>
        <v>0</v>
      </c>
      <c r="AC28" s="19">
        <f t="shared" si="5"/>
        <v>8.7550000000000008</v>
      </c>
      <c r="AD28" s="19">
        <f t="shared" si="5"/>
        <v>0.26500000000000001</v>
      </c>
      <c r="AE28" s="19">
        <f t="shared" si="5"/>
        <v>0</v>
      </c>
      <c r="AF28" s="19">
        <f t="shared" si="5"/>
        <v>6.3019999999999996</v>
      </c>
      <c r="AG28" s="19">
        <f t="shared" si="5"/>
        <v>0</v>
      </c>
      <c r="AH28" s="19">
        <f t="shared" si="5"/>
        <v>0</v>
      </c>
      <c r="AI28" s="19">
        <f t="shared" si="5"/>
        <v>0</v>
      </c>
      <c r="AJ28" s="19">
        <f t="shared" si="5"/>
        <v>0</v>
      </c>
      <c r="AK28" s="19">
        <f t="shared" si="5"/>
        <v>14.592000000000001</v>
      </c>
      <c r="AL28" s="19">
        <f t="shared" si="5"/>
        <v>0.41500000000000004</v>
      </c>
      <c r="AM28" s="19">
        <f t="shared" si="5"/>
        <v>0</v>
      </c>
      <c r="AN28" s="19">
        <f t="shared" si="5"/>
        <v>10.501999999999999</v>
      </c>
      <c r="AO28" s="19" t="str">
        <f t="shared" si="5"/>
        <v>0</v>
      </c>
      <c r="AP28" s="19">
        <f t="shared" si="5"/>
        <v>0</v>
      </c>
      <c r="AQ28" s="19">
        <f t="shared" si="5"/>
        <v>0</v>
      </c>
    </row>
    <row r="29" spans="1:43" ht="47.25" x14ac:dyDescent="0.25">
      <c r="A29" s="20" t="s">
        <v>82</v>
      </c>
      <c r="B29" s="3" t="s">
        <v>83</v>
      </c>
      <c r="C29" s="3" t="s">
        <v>65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21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</row>
    <row r="30" spans="1:43" ht="63" x14ac:dyDescent="0.25">
      <c r="A30" s="20" t="s">
        <v>84</v>
      </c>
      <c r="B30" s="3" t="s">
        <v>85</v>
      </c>
      <c r="C30" s="3" t="s">
        <v>65</v>
      </c>
      <c r="D30" s="19">
        <v>0</v>
      </c>
      <c r="E30" s="19">
        <f t="shared" ref="E30:AQ30" si="6">E31</f>
        <v>0</v>
      </c>
      <c r="F30" s="19">
        <f t="shared" si="6"/>
        <v>0</v>
      </c>
      <c r="G30" s="19">
        <f t="shared" si="6"/>
        <v>0</v>
      </c>
      <c r="H30" s="19">
        <f t="shared" si="6"/>
        <v>0</v>
      </c>
      <c r="I30" s="19">
        <f t="shared" si="6"/>
        <v>0</v>
      </c>
      <c r="J30" s="19">
        <f t="shared" si="6"/>
        <v>0</v>
      </c>
      <c r="K30" s="19">
        <f t="shared" si="6"/>
        <v>0</v>
      </c>
      <c r="L30" s="19">
        <f t="shared" si="6"/>
        <v>0</v>
      </c>
      <c r="M30" s="19">
        <f t="shared" si="6"/>
        <v>0</v>
      </c>
      <c r="N30" s="19">
        <f t="shared" si="6"/>
        <v>0</v>
      </c>
      <c r="O30" s="19">
        <f t="shared" si="6"/>
        <v>0</v>
      </c>
      <c r="P30" s="19">
        <f t="shared" si="6"/>
        <v>0</v>
      </c>
      <c r="Q30" s="19">
        <f t="shared" si="6"/>
        <v>0</v>
      </c>
      <c r="R30" s="19">
        <f t="shared" si="6"/>
        <v>0</v>
      </c>
      <c r="S30" s="19">
        <f t="shared" si="6"/>
        <v>0</v>
      </c>
      <c r="T30" s="19">
        <f t="shared" si="6"/>
        <v>0</v>
      </c>
      <c r="U30" s="19">
        <f t="shared" si="6"/>
        <v>5.8369999999999997</v>
      </c>
      <c r="V30" s="19">
        <f t="shared" si="6"/>
        <v>0.15</v>
      </c>
      <c r="W30" s="19">
        <f t="shared" si="6"/>
        <v>0</v>
      </c>
      <c r="X30" s="19">
        <f t="shared" si="6"/>
        <v>4.2</v>
      </c>
      <c r="Y30" s="19">
        <f t="shared" si="6"/>
        <v>0</v>
      </c>
      <c r="Z30" s="19">
        <f t="shared" si="6"/>
        <v>0</v>
      </c>
      <c r="AA30" s="19">
        <f t="shared" si="6"/>
        <v>0</v>
      </c>
      <c r="AB30" s="19">
        <f t="shared" si="6"/>
        <v>0</v>
      </c>
      <c r="AC30" s="19">
        <f t="shared" si="6"/>
        <v>8.7550000000000008</v>
      </c>
      <c r="AD30" s="19">
        <f t="shared" si="6"/>
        <v>0.26500000000000001</v>
      </c>
      <c r="AE30" s="19">
        <f t="shared" si="6"/>
        <v>0</v>
      </c>
      <c r="AF30" s="19">
        <f t="shared" si="6"/>
        <v>6.3019999999999996</v>
      </c>
      <c r="AG30" s="19">
        <f t="shared" si="6"/>
        <v>0</v>
      </c>
      <c r="AH30" s="19">
        <f t="shared" si="6"/>
        <v>0</v>
      </c>
      <c r="AI30" s="19">
        <f t="shared" si="6"/>
        <v>0</v>
      </c>
      <c r="AJ30" s="19">
        <f t="shared" si="6"/>
        <v>0</v>
      </c>
      <c r="AK30" s="19">
        <f t="shared" si="6"/>
        <v>14.592000000000001</v>
      </c>
      <c r="AL30" s="19">
        <f t="shared" si="6"/>
        <v>0.41500000000000004</v>
      </c>
      <c r="AM30" s="19">
        <f t="shared" si="6"/>
        <v>0</v>
      </c>
      <c r="AN30" s="19">
        <f t="shared" si="6"/>
        <v>10.501999999999999</v>
      </c>
      <c r="AO30" s="19" t="str">
        <f t="shared" si="6"/>
        <v>0</v>
      </c>
      <c r="AP30" s="19">
        <f t="shared" si="6"/>
        <v>0</v>
      </c>
      <c r="AQ30" s="19">
        <f t="shared" si="6"/>
        <v>0</v>
      </c>
    </row>
    <row r="31" spans="1:43" ht="63" x14ac:dyDescent="0.25">
      <c r="A31" s="20" t="s">
        <v>86</v>
      </c>
      <c r="B31" s="22" t="s">
        <v>87</v>
      </c>
      <c r="C31" s="20" t="s">
        <v>88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5.8369999999999997</v>
      </c>
      <c r="V31" s="19">
        <v>0.15</v>
      </c>
      <c r="W31" s="19">
        <v>0</v>
      </c>
      <c r="X31" s="19">
        <v>4.2</v>
      </c>
      <c r="Y31" s="19">
        <v>0</v>
      </c>
      <c r="Z31" s="19">
        <v>0</v>
      </c>
      <c r="AA31" s="19">
        <v>0</v>
      </c>
      <c r="AB31" s="19">
        <v>0</v>
      </c>
      <c r="AC31" s="19">
        <v>8.7550000000000008</v>
      </c>
      <c r="AD31" s="19">
        <v>0.26500000000000001</v>
      </c>
      <c r="AE31" s="19">
        <v>0</v>
      </c>
      <c r="AF31" s="19">
        <v>6.3019999999999996</v>
      </c>
      <c r="AG31" s="19">
        <v>0</v>
      </c>
      <c r="AH31" s="19">
        <v>0</v>
      </c>
      <c r="AI31" s="19">
        <v>0</v>
      </c>
      <c r="AJ31" s="19">
        <v>0</v>
      </c>
      <c r="AK31" s="21">
        <f>E31+M31+U31+AC31</f>
        <v>14.592000000000001</v>
      </c>
      <c r="AL31" s="21">
        <f>F31+N31+V31+AD31</f>
        <v>0.41500000000000004</v>
      </c>
      <c r="AM31" s="19">
        <v>0</v>
      </c>
      <c r="AN31" s="21">
        <f>H31+P31+X31+AF31</f>
        <v>10.501999999999999</v>
      </c>
      <c r="AO31" s="19" t="s">
        <v>63</v>
      </c>
      <c r="AP31" s="21">
        <f>J31+R31+Z31+AH31</f>
        <v>0</v>
      </c>
      <c r="AQ31" s="19">
        <v>0</v>
      </c>
    </row>
    <row r="32" spans="1:43" ht="63" x14ac:dyDescent="0.25">
      <c r="A32" s="20" t="s">
        <v>89</v>
      </c>
      <c r="B32" s="3" t="s">
        <v>90</v>
      </c>
      <c r="C32" s="3" t="s">
        <v>65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21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</row>
    <row r="33" spans="1:43" ht="47.25" x14ac:dyDescent="0.25">
      <c r="A33" s="20" t="s">
        <v>91</v>
      </c>
      <c r="B33" s="3" t="s">
        <v>92</v>
      </c>
      <c r="C33" s="3" t="s">
        <v>65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21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</row>
    <row r="34" spans="1:43" ht="47.25" x14ac:dyDescent="0.25">
      <c r="A34" s="20" t="s">
        <v>93</v>
      </c>
      <c r="B34" s="3" t="s">
        <v>94</v>
      </c>
      <c r="C34" s="3" t="s">
        <v>65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21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</row>
    <row r="35" spans="1:43" ht="63" x14ac:dyDescent="0.25">
      <c r="A35" s="20" t="s">
        <v>95</v>
      </c>
      <c r="B35" s="3" t="s">
        <v>96</v>
      </c>
      <c r="C35" s="3" t="s">
        <v>65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21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</row>
    <row r="36" spans="1:43" ht="47.25" x14ac:dyDescent="0.25">
      <c r="A36" s="20" t="s">
        <v>97</v>
      </c>
      <c r="B36" s="3" t="s">
        <v>98</v>
      </c>
      <c r="C36" s="3" t="s">
        <v>65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21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</row>
    <row r="37" spans="1:43" ht="47.25" x14ac:dyDescent="0.25">
      <c r="A37" s="20" t="s">
        <v>99</v>
      </c>
      <c r="B37" s="3" t="s">
        <v>100</v>
      </c>
      <c r="C37" s="3" t="s">
        <v>65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21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</row>
    <row r="38" spans="1:43" ht="31.5" x14ac:dyDescent="0.25">
      <c r="A38" s="20" t="s">
        <v>101</v>
      </c>
      <c r="B38" s="3" t="s">
        <v>102</v>
      </c>
      <c r="C38" s="3" t="s">
        <v>65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21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</row>
    <row r="39" spans="1:43" ht="94.5" x14ac:dyDescent="0.25">
      <c r="A39" s="20" t="s">
        <v>101</v>
      </c>
      <c r="B39" s="3" t="s">
        <v>103</v>
      </c>
      <c r="C39" s="3" t="s">
        <v>65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21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</row>
    <row r="40" spans="1:43" ht="94.5" x14ac:dyDescent="0.25">
      <c r="A40" s="20" t="s">
        <v>101</v>
      </c>
      <c r="B40" s="3" t="s">
        <v>104</v>
      </c>
      <c r="C40" s="3" t="s">
        <v>65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21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</row>
    <row r="41" spans="1:43" ht="94.5" x14ac:dyDescent="0.25">
      <c r="A41" s="20" t="s">
        <v>101</v>
      </c>
      <c r="B41" s="3" t="s">
        <v>105</v>
      </c>
      <c r="C41" s="3" t="s">
        <v>65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21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</row>
    <row r="42" spans="1:43" ht="31.5" x14ac:dyDescent="0.25">
      <c r="A42" s="20" t="s">
        <v>106</v>
      </c>
      <c r="B42" s="3" t="s">
        <v>102</v>
      </c>
      <c r="C42" s="3" t="s">
        <v>65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21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</row>
    <row r="43" spans="1:43" ht="94.5" x14ac:dyDescent="0.25">
      <c r="A43" s="20" t="s">
        <v>106</v>
      </c>
      <c r="B43" s="3" t="s">
        <v>103</v>
      </c>
      <c r="C43" s="3" t="s">
        <v>65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21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</row>
    <row r="44" spans="1:43" ht="94.5" x14ac:dyDescent="0.25">
      <c r="A44" s="20" t="s">
        <v>106</v>
      </c>
      <c r="B44" s="3" t="s">
        <v>104</v>
      </c>
      <c r="C44" s="3" t="s">
        <v>65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21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</row>
    <row r="45" spans="1:43" ht="94.5" x14ac:dyDescent="0.25">
      <c r="A45" s="20" t="s">
        <v>106</v>
      </c>
      <c r="B45" s="3" t="s">
        <v>107</v>
      </c>
      <c r="C45" s="3" t="s">
        <v>65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21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</row>
    <row r="46" spans="1:43" ht="94.5" x14ac:dyDescent="0.25">
      <c r="A46" s="20" t="s">
        <v>108</v>
      </c>
      <c r="B46" s="3" t="s">
        <v>109</v>
      </c>
      <c r="C46" s="3" t="s">
        <v>65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21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</row>
    <row r="47" spans="1:43" ht="78.75" x14ac:dyDescent="0.25">
      <c r="A47" s="20" t="s">
        <v>110</v>
      </c>
      <c r="B47" s="3" t="s">
        <v>111</v>
      </c>
      <c r="C47" s="3" t="s">
        <v>65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21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</row>
    <row r="48" spans="1:43" ht="78.75" x14ac:dyDescent="0.25">
      <c r="A48" s="20" t="s">
        <v>112</v>
      </c>
      <c r="B48" s="3" t="s">
        <v>113</v>
      </c>
      <c r="C48" s="3" t="s">
        <v>65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21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</row>
    <row r="49" spans="1:43" ht="31.5" x14ac:dyDescent="0.25">
      <c r="A49" s="20" t="s">
        <v>114</v>
      </c>
      <c r="B49" s="3" t="s">
        <v>115</v>
      </c>
      <c r="C49" s="18" t="s">
        <v>65</v>
      </c>
      <c r="D49" s="19">
        <v>0</v>
      </c>
      <c r="E49" s="19">
        <f t="shared" ref="E49:AQ49" si="7">E52+E55+E60+E73</f>
        <v>0</v>
      </c>
      <c r="F49" s="19">
        <f t="shared" si="7"/>
        <v>0</v>
      </c>
      <c r="G49" s="19">
        <f t="shared" si="7"/>
        <v>0</v>
      </c>
      <c r="H49" s="19">
        <f t="shared" si="7"/>
        <v>0</v>
      </c>
      <c r="I49" s="19">
        <f t="shared" si="7"/>
        <v>0</v>
      </c>
      <c r="J49" s="19">
        <f t="shared" si="7"/>
        <v>0</v>
      </c>
      <c r="K49" s="19">
        <f t="shared" si="7"/>
        <v>0</v>
      </c>
      <c r="L49" s="19">
        <f t="shared" si="7"/>
        <v>0</v>
      </c>
      <c r="M49" s="19">
        <f t="shared" si="7"/>
        <v>6.0680000000000005</v>
      </c>
      <c r="N49" s="19">
        <f t="shared" si="7"/>
        <v>0</v>
      </c>
      <c r="O49" s="19">
        <f t="shared" si="7"/>
        <v>0</v>
      </c>
      <c r="P49" s="19">
        <f t="shared" si="7"/>
        <v>1.9</v>
      </c>
      <c r="Q49" s="19">
        <f t="shared" si="7"/>
        <v>0</v>
      </c>
      <c r="R49" s="19">
        <f t="shared" si="7"/>
        <v>126</v>
      </c>
      <c r="S49" s="19">
        <f t="shared" si="7"/>
        <v>4</v>
      </c>
      <c r="T49" s="19">
        <f t="shared" si="7"/>
        <v>0</v>
      </c>
      <c r="U49" s="19">
        <f t="shared" si="7"/>
        <v>8.4870000000000001</v>
      </c>
      <c r="V49" s="19">
        <f t="shared" si="7"/>
        <v>0</v>
      </c>
      <c r="W49" s="19">
        <f t="shared" si="7"/>
        <v>0</v>
      </c>
      <c r="X49" s="19">
        <f t="shared" si="7"/>
        <v>3.27</v>
      </c>
      <c r="Y49" s="19">
        <f t="shared" si="7"/>
        <v>0</v>
      </c>
      <c r="Z49" s="19">
        <f t="shared" si="7"/>
        <v>145</v>
      </c>
      <c r="AA49" s="19">
        <f t="shared" si="7"/>
        <v>5</v>
      </c>
      <c r="AB49" s="19">
        <f t="shared" si="7"/>
        <v>0</v>
      </c>
      <c r="AC49" s="19">
        <f t="shared" si="7"/>
        <v>4.4109999999999996</v>
      </c>
      <c r="AD49" s="19">
        <f t="shared" si="7"/>
        <v>0</v>
      </c>
      <c r="AE49" s="19">
        <f t="shared" si="7"/>
        <v>0</v>
      </c>
      <c r="AF49" s="19">
        <f t="shared" si="7"/>
        <v>0</v>
      </c>
      <c r="AG49" s="19">
        <f t="shared" si="7"/>
        <v>0</v>
      </c>
      <c r="AH49" s="19">
        <f t="shared" si="7"/>
        <v>151</v>
      </c>
      <c r="AI49" s="19">
        <f t="shared" si="7"/>
        <v>6</v>
      </c>
      <c r="AJ49" s="19">
        <f t="shared" si="7"/>
        <v>0</v>
      </c>
      <c r="AK49" s="19">
        <f t="shared" si="7"/>
        <v>18.966000000000001</v>
      </c>
      <c r="AL49" s="19">
        <f t="shared" si="7"/>
        <v>0</v>
      </c>
      <c r="AM49" s="19">
        <f t="shared" si="7"/>
        <v>0</v>
      </c>
      <c r="AN49" s="19">
        <f t="shared" si="7"/>
        <v>5.17</v>
      </c>
      <c r="AO49" s="19">
        <f t="shared" si="7"/>
        <v>0</v>
      </c>
      <c r="AP49" s="19">
        <f t="shared" si="7"/>
        <v>422</v>
      </c>
      <c r="AQ49" s="19">
        <f t="shared" si="7"/>
        <v>15</v>
      </c>
    </row>
    <row r="50" spans="1:43" ht="63" x14ac:dyDescent="0.25">
      <c r="A50" s="20" t="s">
        <v>116</v>
      </c>
      <c r="B50" s="3" t="s">
        <v>117</v>
      </c>
      <c r="C50" s="3" t="s">
        <v>65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</row>
    <row r="51" spans="1:43" ht="31.5" x14ac:dyDescent="0.25">
      <c r="A51" s="20" t="s">
        <v>118</v>
      </c>
      <c r="B51" s="3" t="s">
        <v>119</v>
      </c>
      <c r="C51" s="3" t="s">
        <v>65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21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</row>
    <row r="52" spans="1:43" ht="63" x14ac:dyDescent="0.25">
      <c r="A52" s="20" t="s">
        <v>120</v>
      </c>
      <c r="B52" s="3" t="s">
        <v>121</v>
      </c>
      <c r="C52" s="3" t="s">
        <v>65</v>
      </c>
      <c r="D52" s="19">
        <v>0</v>
      </c>
      <c r="E52" s="19">
        <f t="shared" ref="E52:AJ52" si="8">E53</f>
        <v>0</v>
      </c>
      <c r="F52" s="19">
        <f t="shared" si="8"/>
        <v>0</v>
      </c>
      <c r="G52" s="19">
        <f t="shared" si="8"/>
        <v>0</v>
      </c>
      <c r="H52" s="19">
        <f t="shared" si="8"/>
        <v>0</v>
      </c>
      <c r="I52" s="19">
        <f t="shared" si="8"/>
        <v>0</v>
      </c>
      <c r="J52" s="19">
        <f t="shared" si="8"/>
        <v>0</v>
      </c>
      <c r="K52" s="19">
        <f t="shared" si="8"/>
        <v>0</v>
      </c>
      <c r="L52" s="19">
        <f t="shared" si="8"/>
        <v>0</v>
      </c>
      <c r="M52" s="19">
        <f t="shared" si="8"/>
        <v>1.3520000000000001</v>
      </c>
      <c r="N52" s="19">
        <f t="shared" si="8"/>
        <v>0</v>
      </c>
      <c r="O52" s="19" t="str">
        <f t="shared" si="8"/>
        <v>0</v>
      </c>
      <c r="P52" s="19">
        <f t="shared" si="8"/>
        <v>0</v>
      </c>
      <c r="Q52" s="19">
        <f t="shared" si="8"/>
        <v>0</v>
      </c>
      <c r="R52" s="19">
        <f t="shared" si="8"/>
        <v>0</v>
      </c>
      <c r="S52" s="19" t="str">
        <f t="shared" si="8"/>
        <v>3</v>
      </c>
      <c r="T52" s="19">
        <f t="shared" si="8"/>
        <v>0</v>
      </c>
      <c r="U52" s="19">
        <f t="shared" si="8"/>
        <v>0</v>
      </c>
      <c r="V52" s="19">
        <f t="shared" si="8"/>
        <v>0</v>
      </c>
      <c r="W52" s="19" t="str">
        <f t="shared" si="8"/>
        <v>0</v>
      </c>
      <c r="X52" s="19">
        <f t="shared" si="8"/>
        <v>0</v>
      </c>
      <c r="Y52" s="19">
        <f t="shared" si="8"/>
        <v>0</v>
      </c>
      <c r="Z52" s="19">
        <f t="shared" si="8"/>
        <v>0</v>
      </c>
      <c r="AA52" s="19" t="str">
        <f t="shared" si="8"/>
        <v>0</v>
      </c>
      <c r="AB52" s="19">
        <f t="shared" si="8"/>
        <v>0</v>
      </c>
      <c r="AC52" s="19">
        <f t="shared" si="8"/>
        <v>0</v>
      </c>
      <c r="AD52" s="19">
        <f t="shared" si="8"/>
        <v>0</v>
      </c>
      <c r="AE52" s="19">
        <f t="shared" si="8"/>
        <v>0</v>
      </c>
      <c r="AF52" s="19">
        <f t="shared" si="8"/>
        <v>0</v>
      </c>
      <c r="AG52" s="19">
        <f t="shared" si="8"/>
        <v>0</v>
      </c>
      <c r="AH52" s="19">
        <f t="shared" si="8"/>
        <v>0</v>
      </c>
      <c r="AI52" s="19">
        <f t="shared" si="8"/>
        <v>0</v>
      </c>
      <c r="AJ52" s="19">
        <f t="shared" si="8"/>
        <v>0</v>
      </c>
      <c r="AK52" s="19">
        <f>E52+M52+U52+AC52</f>
        <v>1.3520000000000001</v>
      </c>
      <c r="AL52" s="19" t="str">
        <f>AL53</f>
        <v>0</v>
      </c>
      <c r="AM52" s="19">
        <f>AM53</f>
        <v>0</v>
      </c>
      <c r="AN52" s="19" t="str">
        <f>AN53</f>
        <v>0</v>
      </c>
      <c r="AO52" s="19">
        <f>AO53</f>
        <v>0</v>
      </c>
      <c r="AP52" s="19">
        <f>AP53</f>
        <v>0</v>
      </c>
      <c r="AQ52" s="19">
        <f>K52+S52+AA52+AI52</f>
        <v>3</v>
      </c>
    </row>
    <row r="53" spans="1:43" ht="30" x14ac:dyDescent="0.25">
      <c r="A53" s="20" t="s">
        <v>120</v>
      </c>
      <c r="B53" s="23" t="s">
        <v>122</v>
      </c>
      <c r="C53" s="20" t="s">
        <v>123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21">
        <v>1.3520000000000001</v>
      </c>
      <c r="N53" s="19">
        <v>0</v>
      </c>
      <c r="O53" s="19" t="s">
        <v>63</v>
      </c>
      <c r="P53" s="19">
        <v>0</v>
      </c>
      <c r="Q53" s="19">
        <v>0</v>
      </c>
      <c r="R53" s="19">
        <v>0</v>
      </c>
      <c r="S53" s="19" t="s">
        <v>124</v>
      </c>
      <c r="T53" s="19">
        <v>0</v>
      </c>
      <c r="U53" s="21">
        <v>0</v>
      </c>
      <c r="V53" s="19">
        <v>0</v>
      </c>
      <c r="W53" s="19" t="s">
        <v>63</v>
      </c>
      <c r="X53" s="19">
        <v>0</v>
      </c>
      <c r="Y53" s="19">
        <v>0</v>
      </c>
      <c r="Z53" s="19">
        <v>0</v>
      </c>
      <c r="AA53" s="19" t="s">
        <v>63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f>E53+M53+U53+AC53</f>
        <v>1.3520000000000001</v>
      </c>
      <c r="AL53" s="19" t="s">
        <v>63</v>
      </c>
      <c r="AM53" s="19">
        <v>0</v>
      </c>
      <c r="AN53" s="19" t="s">
        <v>63</v>
      </c>
      <c r="AO53" s="19">
        <v>0</v>
      </c>
      <c r="AP53" s="19">
        <v>0</v>
      </c>
      <c r="AQ53" s="19">
        <f>K53+S53+AA53+AI53</f>
        <v>3</v>
      </c>
    </row>
    <row r="54" spans="1:43" ht="47.25" x14ac:dyDescent="0.25">
      <c r="A54" s="20" t="s">
        <v>125</v>
      </c>
      <c r="B54" s="3" t="s">
        <v>126</v>
      </c>
      <c r="C54" s="3" t="s">
        <v>65</v>
      </c>
      <c r="D54" s="19">
        <v>0</v>
      </c>
      <c r="E54" s="19">
        <f t="shared" ref="E54:AQ54" si="9">E55</f>
        <v>0</v>
      </c>
      <c r="F54" s="19">
        <f t="shared" si="9"/>
        <v>0</v>
      </c>
      <c r="G54" s="19">
        <f t="shared" si="9"/>
        <v>0</v>
      </c>
      <c r="H54" s="19">
        <f t="shared" si="9"/>
        <v>0</v>
      </c>
      <c r="I54" s="19">
        <f t="shared" si="9"/>
        <v>0</v>
      </c>
      <c r="J54" s="19">
        <f t="shared" si="9"/>
        <v>0</v>
      </c>
      <c r="K54" s="19">
        <f t="shared" si="9"/>
        <v>0</v>
      </c>
      <c r="L54" s="19">
        <f t="shared" si="9"/>
        <v>0</v>
      </c>
      <c r="M54" s="19">
        <f t="shared" si="9"/>
        <v>1.7589999999999999</v>
      </c>
      <c r="N54" s="19">
        <f t="shared" si="9"/>
        <v>0</v>
      </c>
      <c r="O54" s="19">
        <f t="shared" si="9"/>
        <v>0</v>
      </c>
      <c r="P54" s="19">
        <f t="shared" si="9"/>
        <v>1.9</v>
      </c>
      <c r="Q54" s="19">
        <f t="shared" si="9"/>
        <v>0</v>
      </c>
      <c r="R54" s="19">
        <f t="shared" si="9"/>
        <v>0</v>
      </c>
      <c r="S54" s="19">
        <f t="shared" si="9"/>
        <v>0</v>
      </c>
      <c r="T54" s="19">
        <f t="shared" si="9"/>
        <v>0</v>
      </c>
      <c r="U54" s="19">
        <f t="shared" si="9"/>
        <v>2.5339999999999998</v>
      </c>
      <c r="V54" s="19">
        <f t="shared" si="9"/>
        <v>0</v>
      </c>
      <c r="W54" s="19">
        <f t="shared" si="9"/>
        <v>0</v>
      </c>
      <c r="X54" s="19">
        <f t="shared" si="9"/>
        <v>3.27</v>
      </c>
      <c r="Y54" s="19">
        <f t="shared" si="9"/>
        <v>0</v>
      </c>
      <c r="Z54" s="19">
        <f t="shared" si="9"/>
        <v>0</v>
      </c>
      <c r="AA54" s="19">
        <f t="shared" si="9"/>
        <v>0</v>
      </c>
      <c r="AB54" s="19">
        <f t="shared" si="9"/>
        <v>0</v>
      </c>
      <c r="AC54" s="19">
        <f t="shared" si="9"/>
        <v>0</v>
      </c>
      <c r="AD54" s="19">
        <f t="shared" si="9"/>
        <v>0</v>
      </c>
      <c r="AE54" s="19">
        <f t="shared" si="9"/>
        <v>0</v>
      </c>
      <c r="AF54" s="19">
        <f t="shared" si="9"/>
        <v>0</v>
      </c>
      <c r="AG54" s="19">
        <f t="shared" si="9"/>
        <v>0</v>
      </c>
      <c r="AH54" s="19">
        <f t="shared" si="9"/>
        <v>0</v>
      </c>
      <c r="AI54" s="19">
        <f t="shared" si="9"/>
        <v>0</v>
      </c>
      <c r="AJ54" s="19">
        <f t="shared" si="9"/>
        <v>0</v>
      </c>
      <c r="AK54" s="19">
        <f t="shared" si="9"/>
        <v>4.2930000000000001</v>
      </c>
      <c r="AL54" s="19">
        <f t="shared" si="9"/>
        <v>0</v>
      </c>
      <c r="AM54" s="19">
        <f t="shared" si="9"/>
        <v>0</v>
      </c>
      <c r="AN54" s="19">
        <f t="shared" si="9"/>
        <v>5.17</v>
      </c>
      <c r="AO54" s="19">
        <f t="shared" si="9"/>
        <v>0</v>
      </c>
      <c r="AP54" s="19">
        <f t="shared" si="9"/>
        <v>0</v>
      </c>
      <c r="AQ54" s="19">
        <f t="shared" si="9"/>
        <v>0</v>
      </c>
    </row>
    <row r="55" spans="1:43" ht="31.5" x14ac:dyDescent="0.25">
      <c r="A55" s="20" t="s">
        <v>127</v>
      </c>
      <c r="B55" s="3" t="s">
        <v>128</v>
      </c>
      <c r="C55" s="3" t="s">
        <v>65</v>
      </c>
      <c r="D55" s="19">
        <v>0</v>
      </c>
      <c r="E55" s="19">
        <f t="shared" ref="E55:AQ55" si="10">E56+E57+E58</f>
        <v>0</v>
      </c>
      <c r="F55" s="19">
        <f t="shared" si="10"/>
        <v>0</v>
      </c>
      <c r="G55" s="19">
        <f t="shared" si="10"/>
        <v>0</v>
      </c>
      <c r="H55" s="19">
        <f t="shared" si="10"/>
        <v>0</v>
      </c>
      <c r="I55" s="19">
        <f t="shared" si="10"/>
        <v>0</v>
      </c>
      <c r="J55" s="19">
        <f t="shared" si="10"/>
        <v>0</v>
      </c>
      <c r="K55" s="19">
        <f t="shared" si="10"/>
        <v>0</v>
      </c>
      <c r="L55" s="19">
        <f t="shared" si="10"/>
        <v>0</v>
      </c>
      <c r="M55" s="19">
        <f t="shared" si="10"/>
        <v>1.7589999999999999</v>
      </c>
      <c r="N55" s="19">
        <f t="shared" si="10"/>
        <v>0</v>
      </c>
      <c r="O55" s="19">
        <f t="shared" si="10"/>
        <v>0</v>
      </c>
      <c r="P55" s="19">
        <f t="shared" si="10"/>
        <v>1.9</v>
      </c>
      <c r="Q55" s="19">
        <f t="shared" si="10"/>
        <v>0</v>
      </c>
      <c r="R55" s="19">
        <f t="shared" si="10"/>
        <v>0</v>
      </c>
      <c r="S55" s="19">
        <f t="shared" si="10"/>
        <v>0</v>
      </c>
      <c r="T55" s="19">
        <f t="shared" si="10"/>
        <v>0</v>
      </c>
      <c r="U55" s="19">
        <f t="shared" si="10"/>
        <v>2.5339999999999998</v>
      </c>
      <c r="V55" s="19">
        <f t="shared" si="10"/>
        <v>0</v>
      </c>
      <c r="W55" s="19">
        <f t="shared" si="10"/>
        <v>0</v>
      </c>
      <c r="X55" s="19">
        <f t="shared" si="10"/>
        <v>3.27</v>
      </c>
      <c r="Y55" s="19">
        <f t="shared" si="10"/>
        <v>0</v>
      </c>
      <c r="Z55" s="19">
        <f t="shared" si="10"/>
        <v>0</v>
      </c>
      <c r="AA55" s="19">
        <f t="shared" si="10"/>
        <v>0</v>
      </c>
      <c r="AB55" s="19">
        <f t="shared" si="10"/>
        <v>0</v>
      </c>
      <c r="AC55" s="19">
        <f t="shared" si="10"/>
        <v>0</v>
      </c>
      <c r="AD55" s="19">
        <f t="shared" si="10"/>
        <v>0</v>
      </c>
      <c r="AE55" s="19">
        <f t="shared" si="10"/>
        <v>0</v>
      </c>
      <c r="AF55" s="19">
        <f t="shared" si="10"/>
        <v>0</v>
      </c>
      <c r="AG55" s="19">
        <f t="shared" si="10"/>
        <v>0</v>
      </c>
      <c r="AH55" s="19">
        <f t="shared" si="10"/>
        <v>0</v>
      </c>
      <c r="AI55" s="19">
        <f t="shared" si="10"/>
        <v>0</v>
      </c>
      <c r="AJ55" s="19">
        <f t="shared" si="10"/>
        <v>0</v>
      </c>
      <c r="AK55" s="19">
        <f t="shared" si="10"/>
        <v>4.2930000000000001</v>
      </c>
      <c r="AL55" s="19">
        <f t="shared" si="10"/>
        <v>0</v>
      </c>
      <c r="AM55" s="19">
        <f t="shared" si="10"/>
        <v>0</v>
      </c>
      <c r="AN55" s="19">
        <f t="shared" si="10"/>
        <v>5.17</v>
      </c>
      <c r="AO55" s="19">
        <f t="shared" si="10"/>
        <v>0</v>
      </c>
      <c r="AP55" s="19">
        <f t="shared" si="10"/>
        <v>0</v>
      </c>
      <c r="AQ55" s="19">
        <f t="shared" si="10"/>
        <v>0</v>
      </c>
    </row>
    <row r="56" spans="1:43" x14ac:dyDescent="0.25">
      <c r="A56" s="20" t="s">
        <v>127</v>
      </c>
      <c r="B56" s="24" t="s">
        <v>129</v>
      </c>
      <c r="C56" s="20" t="s">
        <v>130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1.7589999999999999</v>
      </c>
      <c r="N56" s="19">
        <v>0</v>
      </c>
      <c r="O56" s="19">
        <v>0</v>
      </c>
      <c r="P56" s="19">
        <v>1.9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 t="s">
        <v>63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21">
        <f>E56+M56+U56+AC56</f>
        <v>1.7589999999999999</v>
      </c>
      <c r="AL56" s="19" t="s">
        <v>63</v>
      </c>
      <c r="AM56" s="19">
        <v>0</v>
      </c>
      <c r="AN56" s="21">
        <f>H56+P56+X56+AF56</f>
        <v>1.9</v>
      </c>
      <c r="AO56" s="19">
        <v>0</v>
      </c>
      <c r="AP56" s="21">
        <f t="shared" ref="AP56:AQ59" si="11">J56+R56+Z56+AH56</f>
        <v>0</v>
      </c>
      <c r="AQ56" s="21">
        <f t="shared" si="11"/>
        <v>0</v>
      </c>
    </row>
    <row r="57" spans="1:43" x14ac:dyDescent="0.25">
      <c r="A57" s="20" t="s">
        <v>127</v>
      </c>
      <c r="B57" s="24" t="s">
        <v>131</v>
      </c>
      <c r="C57" s="20" t="s">
        <v>132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1.1819999999999999</v>
      </c>
      <c r="V57" s="19" t="s">
        <v>63</v>
      </c>
      <c r="W57" s="19">
        <v>0</v>
      </c>
      <c r="X57" s="19">
        <v>1.67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21">
        <f>E57+M57+U57+AC57</f>
        <v>1.1819999999999999</v>
      </c>
      <c r="AL57" s="19" t="s">
        <v>63</v>
      </c>
      <c r="AM57" s="19">
        <v>0</v>
      </c>
      <c r="AN57" s="21">
        <f>H57+P57+X57+AF57</f>
        <v>1.67</v>
      </c>
      <c r="AO57" s="19">
        <v>0</v>
      </c>
      <c r="AP57" s="21">
        <f t="shared" si="11"/>
        <v>0</v>
      </c>
      <c r="AQ57" s="21">
        <f t="shared" si="11"/>
        <v>0</v>
      </c>
    </row>
    <row r="58" spans="1:43" ht="30" x14ac:dyDescent="0.25">
      <c r="A58" s="20" t="s">
        <v>127</v>
      </c>
      <c r="B58" s="24" t="s">
        <v>133</v>
      </c>
      <c r="C58" s="20" t="s">
        <v>134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1.3520000000000001</v>
      </c>
      <c r="V58" s="19" t="s">
        <v>63</v>
      </c>
      <c r="W58" s="19">
        <v>0</v>
      </c>
      <c r="X58" s="19">
        <v>1.6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21">
        <f>E58+M58+U58+AC58</f>
        <v>1.3520000000000001</v>
      </c>
      <c r="AL58" s="19" t="s">
        <v>63</v>
      </c>
      <c r="AM58" s="19">
        <v>0</v>
      </c>
      <c r="AN58" s="21">
        <f>H58+P58+X58+AF58</f>
        <v>1.6</v>
      </c>
      <c r="AO58" s="19">
        <v>0</v>
      </c>
      <c r="AP58" s="21">
        <f t="shared" si="11"/>
        <v>0</v>
      </c>
      <c r="AQ58" s="21">
        <f t="shared" si="11"/>
        <v>0</v>
      </c>
    </row>
    <row r="59" spans="1:43" ht="31.5" x14ac:dyDescent="0.25">
      <c r="A59" s="20" t="s">
        <v>135</v>
      </c>
      <c r="B59" s="3" t="s">
        <v>136</v>
      </c>
      <c r="C59" s="3" t="s">
        <v>65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21">
        <f>E59+M59+U59+AC59</f>
        <v>0</v>
      </c>
      <c r="AL59" s="19">
        <v>0</v>
      </c>
      <c r="AM59" s="19">
        <v>0</v>
      </c>
      <c r="AN59" s="21">
        <f>H59+P59+X59+AF59</f>
        <v>0</v>
      </c>
      <c r="AO59" s="19">
        <v>0</v>
      </c>
      <c r="AP59" s="21">
        <f t="shared" si="11"/>
        <v>0</v>
      </c>
      <c r="AQ59" s="21">
        <f t="shared" si="11"/>
        <v>0</v>
      </c>
    </row>
    <row r="60" spans="1:43" ht="47.25" x14ac:dyDescent="0.25">
      <c r="A60" s="20" t="s">
        <v>137</v>
      </c>
      <c r="B60" s="3" t="s">
        <v>138</v>
      </c>
      <c r="C60" s="3" t="s">
        <v>65</v>
      </c>
      <c r="D60" s="19">
        <v>0</v>
      </c>
      <c r="E60" s="19">
        <f t="shared" ref="E60:AQ60" si="12">E62+E64+E68</f>
        <v>0</v>
      </c>
      <c r="F60" s="19">
        <f t="shared" si="12"/>
        <v>0</v>
      </c>
      <c r="G60" s="19">
        <f t="shared" si="12"/>
        <v>0</v>
      </c>
      <c r="H60" s="19">
        <f t="shared" si="12"/>
        <v>0</v>
      </c>
      <c r="I60" s="19">
        <f t="shared" si="12"/>
        <v>0</v>
      </c>
      <c r="J60" s="19">
        <f t="shared" si="12"/>
        <v>0</v>
      </c>
      <c r="K60" s="19">
        <f t="shared" si="12"/>
        <v>0</v>
      </c>
      <c r="L60" s="19">
        <f t="shared" si="12"/>
        <v>0</v>
      </c>
      <c r="M60" s="19">
        <f t="shared" si="12"/>
        <v>2.8149999999999999</v>
      </c>
      <c r="N60" s="19">
        <f t="shared" si="12"/>
        <v>0</v>
      </c>
      <c r="O60" s="19">
        <f t="shared" si="12"/>
        <v>0</v>
      </c>
      <c r="P60" s="19">
        <f t="shared" si="12"/>
        <v>0</v>
      </c>
      <c r="Q60" s="19">
        <f t="shared" si="12"/>
        <v>0</v>
      </c>
      <c r="R60" s="19">
        <f t="shared" si="12"/>
        <v>126</v>
      </c>
      <c r="S60" s="19">
        <f t="shared" si="12"/>
        <v>0</v>
      </c>
      <c r="T60" s="19">
        <f t="shared" si="12"/>
        <v>0</v>
      </c>
      <c r="U60" s="19">
        <f t="shared" si="12"/>
        <v>5.6779999999999999</v>
      </c>
      <c r="V60" s="19">
        <f t="shared" si="12"/>
        <v>0</v>
      </c>
      <c r="W60" s="19">
        <f t="shared" si="12"/>
        <v>0</v>
      </c>
      <c r="X60" s="19">
        <f t="shared" si="12"/>
        <v>0</v>
      </c>
      <c r="Y60" s="19">
        <f t="shared" si="12"/>
        <v>0</v>
      </c>
      <c r="Z60" s="19">
        <f t="shared" si="12"/>
        <v>145</v>
      </c>
      <c r="AA60" s="19">
        <f t="shared" si="12"/>
        <v>3</v>
      </c>
      <c r="AB60" s="19">
        <f t="shared" si="12"/>
        <v>0</v>
      </c>
      <c r="AC60" s="19">
        <f t="shared" si="12"/>
        <v>4.4109999999999996</v>
      </c>
      <c r="AD60" s="19">
        <f t="shared" si="12"/>
        <v>0</v>
      </c>
      <c r="AE60" s="19">
        <f t="shared" si="12"/>
        <v>0</v>
      </c>
      <c r="AF60" s="19">
        <f t="shared" si="12"/>
        <v>0</v>
      </c>
      <c r="AG60" s="19">
        <f t="shared" si="12"/>
        <v>0</v>
      </c>
      <c r="AH60" s="19">
        <f t="shared" si="12"/>
        <v>151</v>
      </c>
      <c r="AI60" s="19">
        <f t="shared" si="12"/>
        <v>6</v>
      </c>
      <c r="AJ60" s="19">
        <f t="shared" si="12"/>
        <v>0</v>
      </c>
      <c r="AK60" s="19">
        <f t="shared" si="12"/>
        <v>12.904</v>
      </c>
      <c r="AL60" s="19">
        <f t="shared" si="12"/>
        <v>0</v>
      </c>
      <c r="AM60" s="19">
        <f t="shared" si="12"/>
        <v>0</v>
      </c>
      <c r="AN60" s="19">
        <f t="shared" si="12"/>
        <v>0</v>
      </c>
      <c r="AO60" s="19">
        <f t="shared" si="12"/>
        <v>0</v>
      </c>
      <c r="AP60" s="19">
        <f t="shared" si="12"/>
        <v>422</v>
      </c>
      <c r="AQ60" s="19">
        <f t="shared" si="12"/>
        <v>9</v>
      </c>
    </row>
    <row r="61" spans="1:43" ht="33" customHeight="1" x14ac:dyDescent="0.25">
      <c r="A61" s="20" t="s">
        <v>86</v>
      </c>
      <c r="B61" s="3" t="s">
        <v>139</v>
      </c>
      <c r="C61" s="3" t="s">
        <v>65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21">
        <f t="shared" ref="AK61:AK74" si="13">E61+M61+U61+AC61</f>
        <v>0</v>
      </c>
      <c r="AL61" s="19">
        <v>0</v>
      </c>
      <c r="AM61" s="19">
        <v>0</v>
      </c>
      <c r="AN61" s="21">
        <f t="shared" ref="AN61:AN84" si="14">H61+P61+X61+AF61</f>
        <v>0</v>
      </c>
      <c r="AO61" s="19">
        <v>0</v>
      </c>
      <c r="AP61" s="21">
        <f t="shared" ref="AP61:AP84" si="15">J61+R61+Z61+AH61</f>
        <v>0</v>
      </c>
      <c r="AQ61" s="21">
        <f t="shared" ref="AQ61:AQ84" si="16">K61+S61+AA61+AI61</f>
        <v>0</v>
      </c>
    </row>
    <row r="62" spans="1:43" x14ac:dyDescent="0.25">
      <c r="A62" s="25" t="s">
        <v>86</v>
      </c>
      <c r="B62" s="23" t="s">
        <v>140</v>
      </c>
      <c r="C62" s="20" t="s">
        <v>141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2.8149999999999999</v>
      </c>
      <c r="N62" s="19">
        <v>0</v>
      </c>
      <c r="O62" s="19">
        <v>0</v>
      </c>
      <c r="P62" s="19">
        <v>0</v>
      </c>
      <c r="Q62" s="19">
        <v>0</v>
      </c>
      <c r="R62" s="19">
        <v>126</v>
      </c>
      <c r="S62" s="19">
        <v>0</v>
      </c>
      <c r="T62" s="19">
        <v>0</v>
      </c>
      <c r="U62" s="19">
        <v>4.5880000000000001</v>
      </c>
      <c r="V62" s="19">
        <v>0</v>
      </c>
      <c r="W62" s="19">
        <v>0</v>
      </c>
      <c r="X62" s="19">
        <v>0</v>
      </c>
      <c r="Y62" s="19">
        <v>0</v>
      </c>
      <c r="Z62" s="19">
        <f>66+64+10</f>
        <v>140</v>
      </c>
      <c r="AA62" s="19">
        <v>0</v>
      </c>
      <c r="AB62" s="19">
        <v>0</v>
      </c>
      <c r="AC62" s="21">
        <v>3.3109999999999999</v>
      </c>
      <c r="AD62" s="19">
        <v>0</v>
      </c>
      <c r="AE62" s="19">
        <v>0</v>
      </c>
      <c r="AF62" s="19">
        <v>0</v>
      </c>
      <c r="AG62" s="19">
        <v>0</v>
      </c>
      <c r="AH62" s="19">
        <v>151</v>
      </c>
      <c r="AI62" s="19">
        <v>0</v>
      </c>
      <c r="AJ62" s="19">
        <v>0</v>
      </c>
      <c r="AK62" s="21">
        <f t="shared" si="13"/>
        <v>10.714</v>
      </c>
      <c r="AL62" s="19" t="s">
        <v>63</v>
      </c>
      <c r="AM62" s="19">
        <v>0</v>
      </c>
      <c r="AN62" s="21">
        <f t="shared" si="14"/>
        <v>0</v>
      </c>
      <c r="AO62" s="19">
        <v>0</v>
      </c>
      <c r="AP62" s="21">
        <f t="shared" si="15"/>
        <v>417</v>
      </c>
      <c r="AQ62" s="21">
        <f t="shared" si="16"/>
        <v>0</v>
      </c>
    </row>
    <row r="63" spans="1:43" ht="31.5" x14ac:dyDescent="0.25">
      <c r="A63" s="20" t="s">
        <v>142</v>
      </c>
      <c r="B63" s="3" t="s">
        <v>143</v>
      </c>
      <c r="C63" s="3" t="s">
        <v>65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21">
        <f t="shared" si="13"/>
        <v>0</v>
      </c>
      <c r="AL63" s="19">
        <v>0</v>
      </c>
      <c r="AM63" s="19">
        <v>0</v>
      </c>
      <c r="AN63" s="21">
        <f t="shared" si="14"/>
        <v>0</v>
      </c>
      <c r="AO63" s="19">
        <v>0</v>
      </c>
      <c r="AP63" s="21">
        <f t="shared" si="15"/>
        <v>0</v>
      </c>
      <c r="AQ63" s="21">
        <f t="shared" si="16"/>
        <v>0</v>
      </c>
    </row>
    <row r="64" spans="1:43" x14ac:dyDescent="0.25">
      <c r="A64" s="25" t="s">
        <v>142</v>
      </c>
      <c r="B64" s="22" t="s">
        <v>140</v>
      </c>
      <c r="C64" s="3" t="s">
        <v>141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0.35699999999999998</v>
      </c>
      <c r="V64" s="19">
        <v>0</v>
      </c>
      <c r="W64" s="19">
        <v>0</v>
      </c>
      <c r="X64" s="19">
        <v>0</v>
      </c>
      <c r="Y64" s="19">
        <v>0</v>
      </c>
      <c r="Z64" s="19">
        <v>5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21">
        <f t="shared" si="13"/>
        <v>0.35699999999999998</v>
      </c>
      <c r="AL64" s="19">
        <v>0</v>
      </c>
      <c r="AM64" s="19">
        <v>0</v>
      </c>
      <c r="AN64" s="21">
        <f t="shared" si="14"/>
        <v>0</v>
      </c>
      <c r="AO64" s="19">
        <v>0</v>
      </c>
      <c r="AP64" s="21">
        <f t="shared" si="15"/>
        <v>5</v>
      </c>
      <c r="AQ64" s="21">
        <f t="shared" si="16"/>
        <v>0</v>
      </c>
    </row>
    <row r="65" spans="1:43" ht="31.5" x14ac:dyDescent="0.25">
      <c r="A65" s="20" t="s">
        <v>144</v>
      </c>
      <c r="B65" s="3" t="s">
        <v>145</v>
      </c>
      <c r="C65" s="3" t="s">
        <v>65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21">
        <f t="shared" si="13"/>
        <v>0</v>
      </c>
      <c r="AL65" s="19">
        <v>0</v>
      </c>
      <c r="AM65" s="19">
        <v>0</v>
      </c>
      <c r="AN65" s="21">
        <f t="shared" si="14"/>
        <v>0</v>
      </c>
      <c r="AO65" s="19">
        <v>0</v>
      </c>
      <c r="AP65" s="21">
        <f t="shared" si="15"/>
        <v>0</v>
      </c>
      <c r="AQ65" s="21">
        <f t="shared" si="16"/>
        <v>0</v>
      </c>
    </row>
    <row r="66" spans="1:43" ht="47.25" x14ac:dyDescent="0.25">
      <c r="A66" s="20" t="s">
        <v>146</v>
      </c>
      <c r="B66" s="3" t="s">
        <v>147</v>
      </c>
      <c r="C66" s="3" t="s">
        <v>65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21">
        <f t="shared" si="13"/>
        <v>0</v>
      </c>
      <c r="AL66" s="19">
        <v>0</v>
      </c>
      <c r="AM66" s="19">
        <v>0</v>
      </c>
      <c r="AN66" s="21">
        <f t="shared" si="14"/>
        <v>0</v>
      </c>
      <c r="AO66" s="19">
        <v>0</v>
      </c>
      <c r="AP66" s="21">
        <f t="shared" si="15"/>
        <v>0</v>
      </c>
      <c r="AQ66" s="21">
        <f t="shared" si="16"/>
        <v>0</v>
      </c>
    </row>
    <row r="67" spans="1:43" ht="47.25" x14ac:dyDescent="0.25">
      <c r="A67" s="20" t="s">
        <v>148</v>
      </c>
      <c r="B67" s="3" t="s">
        <v>149</v>
      </c>
      <c r="C67" s="3" t="s">
        <v>65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21">
        <f t="shared" si="13"/>
        <v>0</v>
      </c>
      <c r="AL67" s="19">
        <v>0</v>
      </c>
      <c r="AM67" s="19">
        <v>0</v>
      </c>
      <c r="AN67" s="21">
        <f t="shared" si="14"/>
        <v>0</v>
      </c>
      <c r="AO67" s="19">
        <v>0</v>
      </c>
      <c r="AP67" s="21">
        <f t="shared" si="15"/>
        <v>0</v>
      </c>
      <c r="AQ67" s="21">
        <f t="shared" si="16"/>
        <v>0</v>
      </c>
    </row>
    <row r="68" spans="1:43" x14ac:dyDescent="0.25">
      <c r="A68" s="25" t="s">
        <v>148</v>
      </c>
      <c r="B68" s="22" t="s">
        <v>150</v>
      </c>
      <c r="C68" s="3" t="s">
        <v>141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0.73299999999999998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3</v>
      </c>
      <c r="AB68" s="19">
        <v>0</v>
      </c>
      <c r="AC68" s="19">
        <v>1.1000000000000001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6</v>
      </c>
      <c r="AJ68" s="19">
        <v>0</v>
      </c>
      <c r="AK68" s="21">
        <f t="shared" si="13"/>
        <v>1.8330000000000002</v>
      </c>
      <c r="AL68" s="19">
        <v>0</v>
      </c>
      <c r="AM68" s="19">
        <v>0</v>
      </c>
      <c r="AN68" s="21">
        <f t="shared" si="14"/>
        <v>0</v>
      </c>
      <c r="AO68" s="19">
        <v>0</v>
      </c>
      <c r="AP68" s="21">
        <f t="shared" si="15"/>
        <v>0</v>
      </c>
      <c r="AQ68" s="21">
        <f t="shared" si="16"/>
        <v>9</v>
      </c>
    </row>
    <row r="69" spans="1:43" ht="47.25" x14ac:dyDescent="0.25">
      <c r="A69" s="20" t="s">
        <v>151</v>
      </c>
      <c r="B69" s="3" t="s">
        <v>152</v>
      </c>
      <c r="C69" s="3" t="s">
        <v>65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21">
        <v>0</v>
      </c>
      <c r="J69" s="19">
        <v>0</v>
      </c>
      <c r="K69" s="21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21">
        <v>0</v>
      </c>
      <c r="R69" s="19">
        <v>0</v>
      </c>
      <c r="S69" s="21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21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21">
        <v>0</v>
      </c>
      <c r="AH69" s="19">
        <v>0</v>
      </c>
      <c r="AI69" s="19">
        <v>0</v>
      </c>
      <c r="AJ69" s="21">
        <v>0</v>
      </c>
      <c r="AK69" s="21">
        <f t="shared" si="13"/>
        <v>0</v>
      </c>
      <c r="AL69" s="19">
        <v>0</v>
      </c>
      <c r="AM69" s="19">
        <v>0</v>
      </c>
      <c r="AN69" s="21">
        <f t="shared" si="14"/>
        <v>0</v>
      </c>
      <c r="AO69" s="19">
        <v>0</v>
      </c>
      <c r="AP69" s="21">
        <f t="shared" si="15"/>
        <v>0</v>
      </c>
      <c r="AQ69" s="21">
        <f t="shared" si="16"/>
        <v>0</v>
      </c>
    </row>
    <row r="70" spans="1:43" ht="47.25" x14ac:dyDescent="0.25">
      <c r="A70" s="20" t="s">
        <v>153</v>
      </c>
      <c r="B70" s="3" t="s">
        <v>154</v>
      </c>
      <c r="C70" s="3" t="s">
        <v>65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21">
        <f t="shared" si="13"/>
        <v>0</v>
      </c>
      <c r="AL70" s="19">
        <v>0</v>
      </c>
      <c r="AM70" s="19">
        <v>0</v>
      </c>
      <c r="AN70" s="21">
        <f t="shared" si="14"/>
        <v>0</v>
      </c>
      <c r="AO70" s="19">
        <v>0</v>
      </c>
      <c r="AP70" s="21">
        <f t="shared" si="15"/>
        <v>0</v>
      </c>
      <c r="AQ70" s="21">
        <f t="shared" si="16"/>
        <v>0</v>
      </c>
    </row>
    <row r="71" spans="1:43" ht="47.25" x14ac:dyDescent="0.25">
      <c r="A71" s="20" t="s">
        <v>155</v>
      </c>
      <c r="B71" s="3" t="s">
        <v>156</v>
      </c>
      <c r="C71" s="3" t="s">
        <v>65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21">
        <v>0</v>
      </c>
      <c r="J71" s="19">
        <v>0</v>
      </c>
      <c r="K71" s="21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21">
        <v>0</v>
      </c>
      <c r="R71" s="19">
        <v>0</v>
      </c>
      <c r="S71" s="21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21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21">
        <v>0</v>
      </c>
      <c r="AH71" s="19">
        <v>0</v>
      </c>
      <c r="AI71" s="19">
        <v>0</v>
      </c>
      <c r="AJ71" s="21">
        <v>0</v>
      </c>
      <c r="AK71" s="21">
        <f t="shared" si="13"/>
        <v>0</v>
      </c>
      <c r="AL71" s="19">
        <v>0</v>
      </c>
      <c r="AM71" s="19">
        <v>0</v>
      </c>
      <c r="AN71" s="21">
        <f t="shared" si="14"/>
        <v>0</v>
      </c>
      <c r="AO71" s="19">
        <v>0</v>
      </c>
      <c r="AP71" s="21">
        <f t="shared" si="15"/>
        <v>0</v>
      </c>
      <c r="AQ71" s="21">
        <f t="shared" si="16"/>
        <v>0</v>
      </c>
    </row>
    <row r="72" spans="1:43" ht="47.25" x14ac:dyDescent="0.25">
      <c r="A72" s="20" t="s">
        <v>157</v>
      </c>
      <c r="B72" s="3" t="s">
        <v>158</v>
      </c>
      <c r="C72" s="3" t="s">
        <v>65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f>M74</f>
        <v>0.14199999999999999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f>S74</f>
        <v>1</v>
      </c>
      <c r="T72" s="19">
        <v>0</v>
      </c>
      <c r="U72" s="19">
        <v>0.27500000000000002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2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f t="shared" si="13"/>
        <v>0.41700000000000004</v>
      </c>
      <c r="AL72" s="21">
        <v>0</v>
      </c>
      <c r="AM72" s="21">
        <v>0</v>
      </c>
      <c r="AN72" s="21">
        <f t="shared" si="14"/>
        <v>0</v>
      </c>
      <c r="AO72" s="21">
        <v>0</v>
      </c>
      <c r="AP72" s="21">
        <f t="shared" si="15"/>
        <v>0</v>
      </c>
      <c r="AQ72" s="21">
        <f t="shared" si="16"/>
        <v>3</v>
      </c>
    </row>
    <row r="73" spans="1:43" ht="31.5" x14ac:dyDescent="0.25">
      <c r="A73" s="20" t="s">
        <v>159</v>
      </c>
      <c r="B73" s="3" t="s">
        <v>160</v>
      </c>
      <c r="C73" s="3" t="s">
        <v>65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f>M74</f>
        <v>0.14199999999999999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1</v>
      </c>
      <c r="T73" s="19">
        <v>0</v>
      </c>
      <c r="U73" s="19">
        <v>0.27500000000000002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2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f t="shared" si="13"/>
        <v>0.41700000000000004</v>
      </c>
      <c r="AL73" s="19">
        <v>0</v>
      </c>
      <c r="AM73" s="19">
        <v>0</v>
      </c>
      <c r="AN73" s="21">
        <f t="shared" si="14"/>
        <v>0</v>
      </c>
      <c r="AO73" s="19">
        <v>0</v>
      </c>
      <c r="AP73" s="21">
        <f t="shared" si="15"/>
        <v>0</v>
      </c>
      <c r="AQ73" s="21">
        <f t="shared" si="16"/>
        <v>3</v>
      </c>
    </row>
    <row r="74" spans="1:43" x14ac:dyDescent="0.25">
      <c r="A74" s="20" t="s">
        <v>159</v>
      </c>
      <c r="B74" s="26" t="s">
        <v>161</v>
      </c>
      <c r="C74" s="20" t="s">
        <v>162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0.14199999999999999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1</v>
      </c>
      <c r="T74" s="19">
        <v>0</v>
      </c>
      <c r="U74" s="19">
        <v>0.27500000000000002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2</v>
      </c>
      <c r="AB74" s="19">
        <v>0</v>
      </c>
      <c r="AC74" s="21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f t="shared" si="13"/>
        <v>0.41700000000000004</v>
      </c>
      <c r="AL74" s="21" t="s">
        <v>63</v>
      </c>
      <c r="AM74" s="21">
        <v>0</v>
      </c>
      <c r="AN74" s="21">
        <f t="shared" si="14"/>
        <v>0</v>
      </c>
      <c r="AO74" s="21">
        <v>0</v>
      </c>
      <c r="AP74" s="21">
        <f t="shared" si="15"/>
        <v>0</v>
      </c>
      <c r="AQ74" s="21">
        <f t="shared" si="16"/>
        <v>3</v>
      </c>
    </row>
    <row r="75" spans="1:43" ht="47.25" x14ac:dyDescent="0.25">
      <c r="A75" s="20" t="s">
        <v>163</v>
      </c>
      <c r="B75" s="3" t="s">
        <v>164</v>
      </c>
      <c r="C75" s="3" t="s">
        <v>65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21">
        <v>0</v>
      </c>
      <c r="J75" s="19">
        <v>0</v>
      </c>
      <c r="K75" s="21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21">
        <v>0</v>
      </c>
      <c r="R75" s="19">
        <v>0</v>
      </c>
      <c r="S75" s="21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21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21">
        <v>0</v>
      </c>
      <c r="AH75" s="19">
        <v>0</v>
      </c>
      <c r="AI75" s="19">
        <v>0</v>
      </c>
      <c r="AJ75" s="21">
        <v>0</v>
      </c>
      <c r="AK75" s="21">
        <v>0</v>
      </c>
      <c r="AL75" s="19">
        <v>0</v>
      </c>
      <c r="AM75" s="19">
        <v>0</v>
      </c>
      <c r="AN75" s="21">
        <f t="shared" si="14"/>
        <v>0</v>
      </c>
      <c r="AO75" s="19">
        <v>0</v>
      </c>
      <c r="AP75" s="21">
        <f t="shared" si="15"/>
        <v>0</v>
      </c>
      <c r="AQ75" s="21">
        <f t="shared" si="16"/>
        <v>0</v>
      </c>
    </row>
    <row r="76" spans="1:43" ht="63" x14ac:dyDescent="0.25">
      <c r="A76" s="20" t="s">
        <v>165</v>
      </c>
      <c r="B76" s="3" t="s">
        <v>166</v>
      </c>
      <c r="C76" s="3" t="s">
        <v>65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21">
        <v>0</v>
      </c>
      <c r="AL76" s="19">
        <v>0</v>
      </c>
      <c r="AM76" s="19">
        <v>0</v>
      </c>
      <c r="AN76" s="21">
        <f t="shared" si="14"/>
        <v>0</v>
      </c>
      <c r="AO76" s="19">
        <v>0</v>
      </c>
      <c r="AP76" s="21">
        <f t="shared" si="15"/>
        <v>0</v>
      </c>
      <c r="AQ76" s="21">
        <f t="shared" si="16"/>
        <v>0</v>
      </c>
    </row>
    <row r="77" spans="1:43" ht="63" x14ac:dyDescent="0.25">
      <c r="A77" s="20" t="s">
        <v>167</v>
      </c>
      <c r="B77" s="3" t="s">
        <v>168</v>
      </c>
      <c r="C77" s="3" t="s">
        <v>65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21">
        <v>0</v>
      </c>
      <c r="J77" s="19">
        <v>0</v>
      </c>
      <c r="K77" s="21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21">
        <v>0</v>
      </c>
      <c r="R77" s="19">
        <v>0</v>
      </c>
      <c r="S77" s="21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21">
        <v>0</v>
      </c>
      <c r="Z77" s="19">
        <v>0</v>
      </c>
      <c r="AA77" s="21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21">
        <v>0</v>
      </c>
      <c r="AH77" s="19">
        <v>0</v>
      </c>
      <c r="AI77" s="21">
        <v>0</v>
      </c>
      <c r="AJ77" s="21">
        <v>0</v>
      </c>
      <c r="AK77" s="21">
        <v>0</v>
      </c>
      <c r="AL77" s="19">
        <v>0</v>
      </c>
      <c r="AM77" s="19">
        <v>0</v>
      </c>
      <c r="AN77" s="21">
        <f t="shared" si="14"/>
        <v>0</v>
      </c>
      <c r="AO77" s="19">
        <v>0</v>
      </c>
      <c r="AP77" s="21">
        <f t="shared" si="15"/>
        <v>0</v>
      </c>
      <c r="AQ77" s="21">
        <f t="shared" si="16"/>
        <v>0</v>
      </c>
    </row>
    <row r="78" spans="1:43" ht="47.25" x14ac:dyDescent="0.25">
      <c r="A78" s="20" t="s">
        <v>169</v>
      </c>
      <c r="B78" s="3" t="s">
        <v>170</v>
      </c>
      <c r="C78" s="3" t="s">
        <v>65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21">
        <v>0</v>
      </c>
      <c r="AL78" s="21">
        <v>0</v>
      </c>
      <c r="AM78" s="21">
        <v>0</v>
      </c>
      <c r="AN78" s="21">
        <f t="shared" si="14"/>
        <v>0</v>
      </c>
      <c r="AO78" s="21">
        <v>0</v>
      </c>
      <c r="AP78" s="21">
        <f t="shared" si="15"/>
        <v>0</v>
      </c>
      <c r="AQ78" s="21">
        <f t="shared" si="16"/>
        <v>0</v>
      </c>
    </row>
    <row r="79" spans="1:43" ht="47.25" x14ac:dyDescent="0.25">
      <c r="A79" s="20" t="s">
        <v>171</v>
      </c>
      <c r="B79" s="3" t="s">
        <v>172</v>
      </c>
      <c r="C79" s="18" t="s">
        <v>65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27">
        <v>0</v>
      </c>
      <c r="AL79" s="19">
        <v>0</v>
      </c>
      <c r="AM79" s="19">
        <v>0</v>
      </c>
      <c r="AN79" s="21">
        <f t="shared" si="14"/>
        <v>0</v>
      </c>
      <c r="AO79" s="19">
        <v>0</v>
      </c>
      <c r="AP79" s="21">
        <f t="shared" si="15"/>
        <v>0</v>
      </c>
      <c r="AQ79" s="21">
        <f t="shared" si="16"/>
        <v>0</v>
      </c>
    </row>
    <row r="80" spans="1:43" ht="47.25" x14ac:dyDescent="0.25">
      <c r="A80" s="20" t="s">
        <v>173</v>
      </c>
      <c r="B80" s="3" t="s">
        <v>174</v>
      </c>
      <c r="C80" s="3" t="s">
        <v>65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21">
        <f t="shared" si="14"/>
        <v>0</v>
      </c>
      <c r="AO80" s="19">
        <v>0</v>
      </c>
      <c r="AP80" s="21">
        <f t="shared" si="15"/>
        <v>0</v>
      </c>
      <c r="AQ80" s="21">
        <f t="shared" si="16"/>
        <v>0</v>
      </c>
    </row>
    <row r="81" spans="1:43" ht="31.5" x14ac:dyDescent="0.25">
      <c r="A81" s="20" t="s">
        <v>175</v>
      </c>
      <c r="B81" s="3" t="s">
        <v>176</v>
      </c>
      <c r="C81" s="18" t="s">
        <v>65</v>
      </c>
      <c r="D81" s="19">
        <v>0</v>
      </c>
      <c r="E81" s="19">
        <f t="shared" ref="E81:AJ81" si="17">E82+E83+E84</f>
        <v>0.41699999999999998</v>
      </c>
      <c r="F81" s="19">
        <f t="shared" si="17"/>
        <v>0</v>
      </c>
      <c r="G81" s="19">
        <f t="shared" si="17"/>
        <v>0</v>
      </c>
      <c r="H81" s="19">
        <f t="shared" si="17"/>
        <v>0</v>
      </c>
      <c r="I81" s="19">
        <f t="shared" si="17"/>
        <v>0</v>
      </c>
      <c r="J81" s="19">
        <f t="shared" si="17"/>
        <v>0</v>
      </c>
      <c r="K81" s="19">
        <f t="shared" si="17"/>
        <v>1</v>
      </c>
      <c r="L81" s="19">
        <f t="shared" si="17"/>
        <v>0</v>
      </c>
      <c r="M81" s="19">
        <f t="shared" si="17"/>
        <v>4.1669999999999998</v>
      </c>
      <c r="N81" s="19">
        <f t="shared" si="17"/>
        <v>0</v>
      </c>
      <c r="O81" s="19">
        <f t="shared" si="17"/>
        <v>0</v>
      </c>
      <c r="P81" s="19">
        <f t="shared" si="17"/>
        <v>0</v>
      </c>
      <c r="Q81" s="19">
        <f t="shared" si="17"/>
        <v>0</v>
      </c>
      <c r="R81" s="19">
        <f t="shared" si="17"/>
        <v>0</v>
      </c>
      <c r="S81" s="19">
        <f t="shared" si="17"/>
        <v>1</v>
      </c>
      <c r="T81" s="19">
        <f t="shared" si="17"/>
        <v>0</v>
      </c>
      <c r="U81" s="19">
        <f t="shared" si="17"/>
        <v>0</v>
      </c>
      <c r="V81" s="19">
        <f t="shared" si="17"/>
        <v>0</v>
      </c>
      <c r="W81" s="19">
        <f t="shared" si="17"/>
        <v>0</v>
      </c>
      <c r="X81" s="19">
        <f t="shared" si="17"/>
        <v>0</v>
      </c>
      <c r="Y81" s="19">
        <f t="shared" si="17"/>
        <v>0</v>
      </c>
      <c r="Z81" s="19">
        <f t="shared" si="17"/>
        <v>0</v>
      </c>
      <c r="AA81" s="19">
        <f t="shared" si="17"/>
        <v>0</v>
      </c>
      <c r="AB81" s="19">
        <f t="shared" si="17"/>
        <v>0</v>
      </c>
      <c r="AC81" s="19">
        <f t="shared" si="17"/>
        <v>0.41699999999999998</v>
      </c>
      <c r="AD81" s="19">
        <f t="shared" si="17"/>
        <v>0</v>
      </c>
      <c r="AE81" s="19">
        <f t="shared" si="17"/>
        <v>0</v>
      </c>
      <c r="AF81" s="19">
        <f t="shared" si="17"/>
        <v>0</v>
      </c>
      <c r="AG81" s="19">
        <f t="shared" si="17"/>
        <v>0</v>
      </c>
      <c r="AH81" s="19">
        <f t="shared" si="17"/>
        <v>0</v>
      </c>
      <c r="AI81" s="19">
        <f t="shared" si="17"/>
        <v>2</v>
      </c>
      <c r="AJ81" s="19">
        <f t="shared" si="17"/>
        <v>0</v>
      </c>
      <c r="AK81" s="19">
        <f>E81+M81+U81+AC81</f>
        <v>5.0009999999999994</v>
      </c>
      <c r="AL81" s="19">
        <f>AL82+AL83+AL84</f>
        <v>0</v>
      </c>
      <c r="AM81" s="19">
        <f>AM82+AM83+AM84</f>
        <v>0</v>
      </c>
      <c r="AN81" s="21">
        <f t="shared" si="14"/>
        <v>0</v>
      </c>
      <c r="AO81" s="19">
        <f>AO82+AO83+AO84</f>
        <v>0</v>
      </c>
      <c r="AP81" s="21">
        <f t="shared" si="15"/>
        <v>0</v>
      </c>
      <c r="AQ81" s="21">
        <f t="shared" si="16"/>
        <v>4</v>
      </c>
    </row>
    <row r="82" spans="1:43" ht="39.75" customHeight="1" x14ac:dyDescent="0.25">
      <c r="A82" s="20" t="s">
        <v>175</v>
      </c>
      <c r="B82" s="23" t="s">
        <v>177</v>
      </c>
      <c r="C82" s="20" t="s">
        <v>178</v>
      </c>
      <c r="D82" s="19">
        <v>0</v>
      </c>
      <c r="E82" s="21">
        <v>0.41699999999999998</v>
      </c>
      <c r="F82" s="19">
        <v>0</v>
      </c>
      <c r="G82" s="19">
        <v>0</v>
      </c>
      <c r="H82" s="19">
        <v>0</v>
      </c>
      <c r="I82" s="21">
        <v>0</v>
      </c>
      <c r="J82" s="19">
        <v>0</v>
      </c>
      <c r="K82" s="21">
        <v>1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21">
        <v>0</v>
      </c>
      <c r="R82" s="19">
        <v>0</v>
      </c>
      <c r="S82" s="21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21">
        <v>0</v>
      </c>
      <c r="Z82" s="19">
        <v>0</v>
      </c>
      <c r="AA82" s="21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21">
        <v>0</v>
      </c>
      <c r="AH82" s="19">
        <v>0</v>
      </c>
      <c r="AI82" s="21">
        <v>0</v>
      </c>
      <c r="AJ82" s="21">
        <v>0</v>
      </c>
      <c r="AK82" s="19">
        <f>E82+M82+U82+AC82</f>
        <v>0.41699999999999998</v>
      </c>
      <c r="AL82" s="19">
        <v>0</v>
      </c>
      <c r="AM82" s="19">
        <v>0</v>
      </c>
      <c r="AN82" s="21">
        <f t="shared" si="14"/>
        <v>0</v>
      </c>
      <c r="AO82" s="19">
        <v>0</v>
      </c>
      <c r="AP82" s="21">
        <f t="shared" si="15"/>
        <v>0</v>
      </c>
      <c r="AQ82" s="21">
        <f t="shared" si="16"/>
        <v>1</v>
      </c>
    </row>
    <row r="83" spans="1:43" ht="34.9" customHeight="1" x14ac:dyDescent="0.25">
      <c r="A83" s="20" t="s">
        <v>175</v>
      </c>
      <c r="B83" s="23" t="s">
        <v>179</v>
      </c>
      <c r="C83" s="20" t="s">
        <v>180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4.1669999999999998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 t="s">
        <v>78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21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 t="s">
        <v>63</v>
      </c>
      <c r="AJ83" s="19">
        <v>0</v>
      </c>
      <c r="AK83" s="19">
        <f>E83+M83+U83+AC83</f>
        <v>4.1669999999999998</v>
      </c>
      <c r="AL83" s="19">
        <v>0</v>
      </c>
      <c r="AM83" s="19">
        <v>0</v>
      </c>
      <c r="AN83" s="21">
        <f t="shared" si="14"/>
        <v>0</v>
      </c>
      <c r="AO83" s="19">
        <v>0</v>
      </c>
      <c r="AP83" s="21">
        <f t="shared" si="15"/>
        <v>0</v>
      </c>
      <c r="AQ83" s="21">
        <f t="shared" si="16"/>
        <v>1</v>
      </c>
    </row>
    <row r="84" spans="1:43" ht="41.1" customHeight="1" x14ac:dyDescent="0.25">
      <c r="A84" s="20" t="s">
        <v>175</v>
      </c>
      <c r="B84" s="23" t="s">
        <v>181</v>
      </c>
      <c r="C84" s="20" t="s">
        <v>182</v>
      </c>
      <c r="D84" s="19">
        <v>0</v>
      </c>
      <c r="E84" s="21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0.41699999999999998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 t="s">
        <v>183</v>
      </c>
      <c r="AJ84" s="19">
        <v>0</v>
      </c>
      <c r="AK84" s="19">
        <f>E84+M84+U84+AC84</f>
        <v>0.41699999999999998</v>
      </c>
      <c r="AL84" s="19">
        <v>0</v>
      </c>
      <c r="AM84" s="19">
        <v>0</v>
      </c>
      <c r="AN84" s="21">
        <f t="shared" si="14"/>
        <v>0</v>
      </c>
      <c r="AO84" s="19">
        <v>0</v>
      </c>
      <c r="AP84" s="21">
        <f t="shared" si="15"/>
        <v>0</v>
      </c>
      <c r="AQ84" s="21">
        <f t="shared" si="16"/>
        <v>2</v>
      </c>
    </row>
  </sheetData>
  <autoFilter ref="A19:AQ19"/>
  <mergeCells count="25"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7:AQ7"/>
    <mergeCell ref="A8:AQ8"/>
    <mergeCell ref="A10:AQ10"/>
    <mergeCell ref="A12:AQ12"/>
    <mergeCell ref="A13:AQ13"/>
    <mergeCell ref="AN1:AQ1"/>
    <mergeCell ref="AN2:AQ2"/>
    <mergeCell ref="AN3:AQ3"/>
    <mergeCell ref="A4:AQ4"/>
    <mergeCell ref="A5:AQ5"/>
  </mergeCells>
  <pageMargins left="0.70833333333333304" right="0.70833333333333304" top="0.74791666666666701" bottom="0.74791666666666701" header="0.51180555555555496" footer="0.51180555555555496"/>
  <pageSetup paperSize="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3093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5. (2020г.)</vt:lpstr>
      <vt:lpstr>'Форма 5. (2020г.)'!Область_печати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21</cp:revision>
  <cp:lastPrinted>2020-05-10T14:04:02Z</cp:lastPrinted>
  <dcterms:created xsi:type="dcterms:W3CDTF">2019-04-03T03:43:18Z</dcterms:created>
  <dcterms:modified xsi:type="dcterms:W3CDTF">2021-02-15T08:27:24Z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Status">
    <vt:lpwstr>Окончательное</vt:lpwstr>
  </property>
</Properties>
</file>