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Выполнение ИП 2021 год\Отчет за 3 квартал 2021 года\Отчет за 3 квартал 2021 года в Минпром\Паспорта  ИП 2021г\"/>
    </mc:Choice>
  </mc:AlternateContent>
  <bookViews>
    <workbookView xWindow="0" yWindow="0" windowWidth="16380" windowHeight="8190" tabRatio="738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 " sheetId="8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ввод'!$A$1:$U$60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ввод'!$A$1:$U$60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ввод'!$A$1:$U$60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ввод'!$A$1:$U$60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ввод'!$A$1:$U$60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ввод'!$A$1:$U$60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ввод'!$A$1:$U$60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ввод'!$A$1:$U$60</definedName>
    <definedName name="_xlnm.Print_Area" localSheetId="5">'7. Паспорт отчет о закупке '!$A$1:$AV$32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48" i="5" l="1"/>
  <c r="U47" i="5"/>
  <c r="U43" i="5"/>
  <c r="U35" i="5"/>
  <c r="U30" i="5"/>
  <c r="T30" i="5"/>
  <c r="U29" i="5"/>
  <c r="T29" i="5"/>
  <c r="R29" i="5"/>
  <c r="T28" i="5"/>
  <c r="R28" i="5"/>
  <c r="U28" i="5" s="1"/>
  <c r="P28" i="5"/>
  <c r="L28" i="5"/>
  <c r="U27" i="5"/>
  <c r="T27" i="5"/>
  <c r="T26" i="5"/>
  <c r="S26" i="5"/>
  <c r="R26" i="5"/>
  <c r="N26" i="5"/>
  <c r="U26" i="5" s="1"/>
  <c r="U25" i="5"/>
  <c r="T25" i="5"/>
  <c r="U24" i="5"/>
  <c r="T24" i="5"/>
  <c r="T23" i="5"/>
  <c r="R23" i="5"/>
  <c r="U23" i="5" s="1"/>
  <c r="U22" i="5"/>
  <c r="T22" i="5"/>
  <c r="U21" i="5"/>
  <c r="T21" i="5"/>
  <c r="T20" i="5"/>
  <c r="R20" i="5"/>
  <c r="U20" i="5" s="1"/>
  <c r="F22" i="8" l="1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</calcChain>
</file>

<file path=xl/sharedStrings.xml><?xml version="1.0" encoding="utf-8"?>
<sst xmlns="http://schemas.openxmlformats.org/spreadsheetml/2006/main" count="815" uniqueCount="401">
  <si>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</si>
  <si>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</si>
  <si>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</si>
  <si>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</si>
  <si>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</si>
  <si>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</si>
  <si>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</si>
  <si>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</si>
  <si>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</si>
  <si>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</si>
  <si>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</si>
  <si>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</si>
  <si>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</si>
  <si>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</si>
  <si>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1.2.2.1 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</si>
  <si>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</si>
  <si>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</si>
  <si>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</si>
  <si>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</si>
  <si>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</si>
  <si>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</si>
  <si>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</si>
  <si>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</si>
  <si>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</si>
  <si>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</si>
  <si>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</si>
  <si>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Учалинский район, г. Учалы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</si>
  <si>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</si>
  <si>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</si>
  <si>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</si>
  <si>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</si>
  <si>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</si>
  <si>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</si>
  <si>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</si>
  <si>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</si>
  <si>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</si>
  <si>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</si>
  <si>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</si>
  <si>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</si>
  <si>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</si>
  <si>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</si>
  <si>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</si>
  <si>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</si>
  <si>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</si>
  <si>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</si>
  <si>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</si>
  <si>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</si>
  <si>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</si>
  <si>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</si>
  <si>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</si>
  <si>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</si>
  <si>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</si>
  <si>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</si>
  <si>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</si>
  <si>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</si>
  <si>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</si>
  <si>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</si>
  <si>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</si>
  <si>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</si>
  <si>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</si>
  <si>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</si>
  <si>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</si>
  <si>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</si>
  <si>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</si>
  <si>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</si>
  <si>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</si>
  <si>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</si>
  <si>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</si>
  <si>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</si>
  <si>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</si>
  <si>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</si>
  <si>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</si>
  <si>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</si>
  <si>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</si>
  <si>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</si>
  <si>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</si>
  <si>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</si>
  <si>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</si>
  <si>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</si>
  <si>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</si>
  <si>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</si>
  <si>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</si>
  <si>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</si>
  <si>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</si>
  <si>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</si>
  <si>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</si>
  <si>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</si>
  <si>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</si>
  <si>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</si>
  <si>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</si>
  <si>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</si>
  <si>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</si>
  <si>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</si>
  <si>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</si>
  <si>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</si>
  <si>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</si>
  <si>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</si>
  <si>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</si>
  <si>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</si>
  <si>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</si>
  <si>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</si>
  <si>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</si>
  <si>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</si>
  <si>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</si>
  <si>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</si>
  <si>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</si>
  <si>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</si>
  <si>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</si>
  <si>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</si>
  <si>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</si>
  <si>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</si>
  <si>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</si>
  <si>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</si>
  <si>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</si>
  <si>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</si>
  <si>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</si>
  <si>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</si>
  <si>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</si>
  <si>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</si>
  <si>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</si>
  <si>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</si>
  <si>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</si>
  <si>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</si>
  <si>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</si>
  <si>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</si>
  <si>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</si>
  <si>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</si>
  <si>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</si>
  <si>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</si>
  <si>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</si>
  <si>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</si>
  <si>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</si>
  <si>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</si>
  <si>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</si>
  <si>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</si>
  <si>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</si>
  <si>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</si>
  <si>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</si>
  <si>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</si>
  <si>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</si>
  <si>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</si>
  <si>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</si>
  <si>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</si>
  <si>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</si>
  <si>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</si>
  <si>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</si>
  <si>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</si>
  <si>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</si>
  <si>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</si>
  <si>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</si>
  <si>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</si>
  <si>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</si>
  <si>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</si>
  <si>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</si>
  <si>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</si>
  <si>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</si>
  <si>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</si>
  <si>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</si>
  <si>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</si>
  <si>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</si>
  <si>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</si>
  <si>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</si>
  <si>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</si>
  <si>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</si>
  <si>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</si>
  <si>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</si>
  <si>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</si>
  <si>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</si>
  <si>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</si>
  <si>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</si>
  <si>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</si>
  <si>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</si>
  <si>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</si>
  <si>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</si>
  <si>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</si>
  <si>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</si>
  <si>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</si>
  <si>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</si>
  <si>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</si>
  <si>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</si>
  <si>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</si>
  <si>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</si>
  <si>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</si>
  <si>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</si>
  <si>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</si>
  <si>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</si>
  <si>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</si>
  <si>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</si>
  <si>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</si>
  <si>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</si>
  <si>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</si>
  <si>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</si>
  <si>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</si>
  <si>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</si>
  <si>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</si>
  <si>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</si>
  <si>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</si>
  <si>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</si>
  <si>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</si>
  <si>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</si>
  <si>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</si>
  <si>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</si>
  <si>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</si>
  <si>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</si>
  <si>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</si>
  <si>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</si>
  <si>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</si>
  <si>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</si>
  <si>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</si>
  <si>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</si>
  <si>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</si>
  <si>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</si>
  <si>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</si>
  <si>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</si>
  <si>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</si>
  <si>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</si>
  <si>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</si>
  <si>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</si>
  <si>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</si>
  <si>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</si>
  <si>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</si>
  <si>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</si>
  <si>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</si>
  <si>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</si>
  <si>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</si>
  <si>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</si>
  <si>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</si>
  <si>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</si>
  <si>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</si>
  <si>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</si>
  <si>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</si>
  <si>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</si>
  <si>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</si>
  <si>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</si>
  <si>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</si>
  <si>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</si>
  <si>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</si>
  <si>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</si>
  <si>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</si>
  <si>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</si>
  <si>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</si>
  <si>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</si>
  <si>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</si>
  <si>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</si>
  <si>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</si>
  <si>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</si>
  <si>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</si>
  <si>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</si>
  <si>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</si>
  <si>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</si>
  <si>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</si>
  <si>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</si>
  <si>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</si>
  <si>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</si>
  <si>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</si>
  <si>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</si>
  <si>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</si>
  <si>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</si>
  <si>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</si>
  <si>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</si>
  <si>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</si>
  <si>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</si>
  <si>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453702, Республика Башкортостан, Учалинский район, г. Учалы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</si>
  <si>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</si>
  <si>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</si>
  <si>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</si>
  <si>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</si>
  <si>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</si>
  <si>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</si>
  <si>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</si>
  <si>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</si>
  <si>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</si>
  <si>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</si>
  <si>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</si>
  <si>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</si>
  <si>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</si>
  <si>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</si>
  <si>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</si>
  <si>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</si>
  <si>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</si>
  <si>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</si>
  <si>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</si>
  <si>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</si>
  <si>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</si>
  <si>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</si>
  <si>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</si>
  <si>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</si>
  <si>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</si>
  <si>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</si>
  <si>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</si>
  <si>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</si>
  <si>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</si>
  <si>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</si>
  <si>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</si>
  <si>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</si>
  <si>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</si>
  <si>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</si>
  <si>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</si>
  <si>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</si>
  <si>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</si>
  <si>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</si>
  <si>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</si>
  <si>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</si>
  <si>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</si>
  <si>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</si>
  <si>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</si>
  <si>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</si>
  <si>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</si>
  <si>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</si>
  <si>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</si>
  <si>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 xml:space="preserve">СИП </t>
  </si>
  <si>
    <t>АС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</si>
  <si>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</si>
  <si>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</si>
  <si>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</si>
  <si>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</si>
  <si>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</si>
  <si>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</si>
  <si>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</si>
  <si>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</si>
  <si>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</si>
  <si>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</si>
  <si>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</si>
  <si>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</si>
  <si>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</si>
  <si>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</si>
  <si>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</si>
  <si>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</si>
  <si>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</si>
  <si>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</si>
  <si>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</si>
  <si>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</si>
  <si>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</si>
  <si>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</si>
  <si>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</si>
  <si>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</si>
  <si>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</si>
  <si>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</si>
  <si>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</si>
  <si>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</si>
  <si>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</si>
  <si>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</si>
  <si>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</si>
  <si>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</si>
  <si>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</si>
  <si>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</si>
  <si>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</si>
  <si>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</si>
  <si>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</si>
  <si>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</si>
  <si>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</si>
  <si>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</si>
  <si>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</si>
  <si>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</si>
  <si>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</si>
  <si>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</si>
  <si>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</si>
  <si>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</si>
  <si>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</si>
  <si>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 </t>
  </si>
  <si>
    <t>Энергетика</t>
  </si>
  <si>
    <t>-</t>
  </si>
  <si>
    <t xml:space="preserve">коммерческое предложение </t>
  </si>
  <si>
    <t>электронный аукцион</t>
  </si>
  <si>
    <t>не выявлено</t>
  </si>
  <si>
    <t>Год раскрытия информации: 2021 год</t>
  </si>
  <si>
    <t>H_UES_P3_2021</t>
  </si>
  <si>
    <t>Реконструкция ВЛ-0,4 кВ ф-2 ТП-41 ул.С.Юлаева</t>
  </si>
  <si>
    <t>Реконструкция ВЛ-0,4 кВ ф2 ТП-41 ул.С.Юлаева</t>
  </si>
  <si>
    <t>Год 2021</t>
  </si>
  <si>
    <t xml:space="preserve">ВЛ-0,4 кВ ,0,690 м </t>
  </si>
  <si>
    <t>1,040 млн. руб с НДС</t>
  </si>
  <si>
    <t>ф-2 от ТП-41</t>
  </si>
  <si>
    <t>ВЛ-0,4кВ ф-2 от ТП-41</t>
  </si>
  <si>
    <t>ВЛ-0,4 кВ ф-2 от ТП-41</t>
  </si>
  <si>
    <t>Сметная стоимость проекта в ценах 2021 года с НДС, млн. руб.</t>
  </si>
  <si>
    <t>Проводниковая продукция</t>
  </si>
  <si>
    <t xml:space="preserve">Провод СИП </t>
  </si>
  <si>
    <t>ООО "Энергоучет"    ООО "Монтажникплюс" ООО "Электросеть"</t>
  </si>
  <si>
    <t xml:space="preserve">3078,74 3094,16 3110,84 </t>
  </si>
  <si>
    <t>ООО "Энергоучет"</t>
  </si>
  <si>
    <t>https://com.roseltorg.ru/</t>
  </si>
  <si>
    <t>28.12.2020</t>
  </si>
  <si>
    <t>19.01.2021</t>
  </si>
  <si>
    <t>13.01.2021</t>
  </si>
  <si>
    <t xml:space="preserve">Железобетонные изделия </t>
  </si>
  <si>
    <t>Стойки железобетонные</t>
  </si>
  <si>
    <t>ООО ТД "Уралэнергокомплект" ООО ПО "Гарантия" ООО "Стройпроизводство"</t>
  </si>
  <si>
    <t xml:space="preserve">3093,09 3111,39 3445,622 </t>
  </si>
  <si>
    <t xml:space="preserve">ООО ТД "Уралэнергокомплект" </t>
  </si>
  <si>
    <t>1151,428 908,9305 1026,542 1246,73 1202,782 1094,943 982,8602 1262,995 1032,967 1124,529 1366,828</t>
  </si>
  <si>
    <t xml:space="preserve">ООО "ЭНЕРГИЯ СИП"
ООО "АМПЕР"
ООО "ЭНЕРГОТРЕЙДСЕРВИС"
ООО "ЭНЕРГОТЭЛ"
ООО "КАЛИНКА-Р"
Индивидуальный предприниматель ЧЕРЕПКОВ СЕРГЕЙ ВЯЧЕСЛАВОВИЧ
ООО "ГЛАВЭНЕРГОПОСТАВКА"
ООО НПО "ХОРДА"
ООО "ТОРГОВЫЙ ДОМ " ТЕХЭНЕРГОХОЛДИНГ"
ООО "СК "ГЛОБАЛ ИНСУЛЭЙТОР ГРУПП"
ООО "ЭЛЕКТРОСТАВКА"
</t>
  </si>
  <si>
    <t>ООО "Энергия СИП"</t>
  </si>
  <si>
    <t>цена договора указана с учетом дополнительного соглашения</t>
  </si>
  <si>
    <t>ВЛ</t>
  </si>
  <si>
    <t>ВЛИ</t>
  </si>
  <si>
    <t>1960</t>
  </si>
  <si>
    <t>1,019 млн. руб с НДС</t>
  </si>
  <si>
    <t xml:space="preserve"> ВЛ-0,4 кВ ф-2 ТП-41  1180 м </t>
  </si>
  <si>
    <t xml:space="preserve">Завершена </t>
  </si>
  <si>
    <t xml:space="preserve">Завершено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</si>
</sst>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"/>
    <numFmt numFmtId="165" formatCode="#"/>
    <numFmt numFmtId="166" formatCode="dd/mm/yy;@"/>
    <numFmt numFmtId="167" formatCode="0.000"/>
    <numFmt numFmtId="168" formatCode="#,##0.000"/>
  </numFmts>
  <fonts count="2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charset val="204"/>
    </font>
    <font>
      <u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8" fillId="0" borderId="0"/>
    <xf numFmtId="0" fontId="14" fillId="0" borderId="0"/>
    <xf numFmtId="0" fontId="21" fillId="0" borderId="0"/>
  </cellStyleXfs>
  <cellXfs count="19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top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167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7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17" fillId="0" borderId="0" xfId="0" applyNumberFormat="1" applyFont="1" applyAlignment="1">
      <alignment horizontal="right" vertical="top" wrapText="1"/>
    </xf>
    <xf numFmtId="0" fontId="13" fillId="0" borderId="3" xfId="1" applyFont="1" applyBorder="1" applyAlignment="1">
      <alignment horizontal="center" vertical="center"/>
    </xf>
    <xf numFmtId="0" fontId="20" fillId="0" borderId="0" xfId="1" applyFont="1"/>
    <xf numFmtId="0" fontId="20" fillId="0" borderId="0" xfId="1" applyFont="1" applyAlignment="1">
      <alignment horizontal="center" vertical="center"/>
    </xf>
    <xf numFmtId="0" fontId="19" fillId="0" borderId="0" xfId="1" applyFont="1"/>
    <xf numFmtId="0" fontId="20" fillId="0" borderId="0" xfId="1" applyFont="1" applyFill="1"/>
    <xf numFmtId="0" fontId="10" fillId="0" borderId="0" xfId="0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22" fillId="0" borderId="0" xfId="0" applyFont="1"/>
    <xf numFmtId="0" fontId="14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24" fillId="0" borderId="0" xfId="1" applyFont="1"/>
    <xf numFmtId="0" fontId="14" fillId="0" borderId="0" xfId="3" applyFont="1" applyAlignment="1">
      <alignment horizontal="right" vertical="center"/>
    </xf>
    <xf numFmtId="0" fontId="14" fillId="0" borderId="0" xfId="3" applyFont="1" applyAlignment="1">
      <alignment horizontal="right"/>
    </xf>
    <xf numFmtId="0" fontId="22" fillId="0" borderId="0" xfId="0" applyFont="1" applyAlignment="1">
      <alignment horizontal="center"/>
    </xf>
    <xf numFmtId="0" fontId="24" fillId="4" borderId="0" xfId="1" applyFont="1" applyFill="1"/>
    <xf numFmtId="0" fontId="24" fillId="0" borderId="0" xfId="4" applyFont="1" applyFill="1" applyBorder="1" applyAlignment="1">
      <alignment vertical="center"/>
    </xf>
    <xf numFmtId="0" fontId="10" fillId="0" borderId="0" xfId="0" applyFont="1" applyAlignment="1"/>
    <xf numFmtId="0" fontId="24" fillId="0" borderId="0" xfId="1" applyFont="1" applyAlignment="1"/>
    <xf numFmtId="0" fontId="24" fillId="0" borderId="0" xfId="1" applyFont="1" applyFill="1"/>
    <xf numFmtId="0" fontId="24" fillId="0" borderId="1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3" borderId="5" xfId="1" applyFont="1" applyFill="1" applyBorder="1" applyAlignment="1">
      <alignment horizontal="center" vertical="center" wrapText="1"/>
    </xf>
    <xf numFmtId="168" fontId="10" fillId="3" borderId="5" xfId="1" applyNumberFormat="1" applyFont="1" applyFill="1" applyBorder="1" applyAlignment="1">
      <alignment horizontal="center" vertical="center" wrapText="1"/>
    </xf>
    <xf numFmtId="4" fontId="10" fillId="3" borderId="5" xfId="1" applyNumberFormat="1" applyFont="1" applyFill="1" applyBorder="1" applyAlignment="1">
      <alignment horizontal="center" vertical="center" wrapText="1"/>
    </xf>
    <xf numFmtId="14" fontId="10" fillId="0" borderId="3" xfId="1" applyNumberFormat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14" fontId="10" fillId="0" borderId="5" xfId="1" applyNumberFormat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14" fontId="10" fillId="3" borderId="5" xfId="1" applyNumberFormat="1" applyFont="1" applyFill="1" applyBorder="1" applyAlignment="1">
      <alignment horizontal="center" vertical="center" wrapText="1"/>
    </xf>
    <xf numFmtId="0" fontId="24" fillId="0" borderId="0" xfId="1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5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0" fontId="24" fillId="0" borderId="1" xfId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justify" vertical="center"/>
    </xf>
    <xf numFmtId="0" fontId="14" fillId="0" borderId="9" xfId="0" applyFont="1" applyBorder="1" applyAlignment="1">
      <alignment horizontal="justify" vertical="center"/>
    </xf>
    <xf numFmtId="0" fontId="14" fillId="0" borderId="9" xfId="0" applyFont="1" applyBorder="1" applyAlignment="1">
      <alignment horizontal="left" vertical="center"/>
    </xf>
    <xf numFmtId="0" fontId="14" fillId="0" borderId="11" xfId="0" applyFont="1" applyBorder="1" applyAlignment="1">
      <alignment horizontal="justify" vertical="center" wrapText="1"/>
    </xf>
    <xf numFmtId="0" fontId="14" fillId="0" borderId="8" xfId="0" applyFont="1" applyBorder="1" applyAlignment="1">
      <alignment horizontal="justify" vertical="center" wrapText="1"/>
    </xf>
    <xf numFmtId="0" fontId="14" fillId="0" borderId="8" xfId="0" applyFont="1" applyBorder="1" applyAlignment="1">
      <alignment horizontal="justify" vertical="top" wrapText="1"/>
    </xf>
    <xf numFmtId="0" fontId="14" fillId="0" borderId="12" xfId="0" applyFont="1" applyBorder="1" applyAlignment="1">
      <alignment horizontal="justify" vertical="top" wrapText="1"/>
    </xf>
    <xf numFmtId="0" fontId="14" fillId="0" borderId="9" xfId="0" applyFont="1" applyBorder="1" applyAlignment="1">
      <alignment vertical="top" wrapText="1"/>
    </xf>
    <xf numFmtId="0" fontId="14" fillId="0" borderId="13" xfId="0" applyFont="1" applyBorder="1" applyAlignment="1">
      <alignment horizontal="justify" vertical="top" wrapText="1"/>
    </xf>
    <xf numFmtId="0" fontId="14" fillId="0" borderId="11" xfId="0" applyFont="1" applyBorder="1" applyAlignment="1">
      <alignment horizontal="justify" vertical="top" wrapText="1"/>
    </xf>
    <xf numFmtId="0" fontId="14" fillId="0" borderId="14" xfId="0" applyFont="1" applyBorder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14" fillId="0" borderId="8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14" fillId="0" borderId="10" xfId="0" applyFont="1" applyBorder="1"/>
    <xf numFmtId="0" fontId="14" fillId="0" borderId="0" xfId="0" applyFont="1" applyAlignment="1">
      <alignment horizontal="center"/>
    </xf>
    <xf numFmtId="0" fontId="14" fillId="0" borderId="8" xfId="0" applyFont="1" applyBorder="1" applyAlignment="1">
      <alignment horizontal="justify"/>
    </xf>
    <xf numFmtId="0" fontId="14" fillId="0" borderId="10" xfId="0" applyFont="1" applyBorder="1" applyAlignment="1">
      <alignment horizontal="justify" vertical="top" wrapText="1"/>
    </xf>
    <xf numFmtId="0" fontId="14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textRotation="90" wrapText="1"/>
    </xf>
    <xf numFmtId="0" fontId="14" fillId="0" borderId="3" xfId="3" applyFont="1" applyFill="1" applyBorder="1" applyAlignment="1">
      <alignment horizontal="center" vertical="center" textRotation="90" wrapText="1"/>
    </xf>
    <xf numFmtId="0" fontId="10" fillId="0" borderId="6" xfId="2" applyFont="1" applyFill="1" applyBorder="1" applyAlignment="1">
      <alignment horizontal="center" vertical="center" textRotation="90" wrapText="1"/>
    </xf>
    <xf numFmtId="0" fontId="10" fillId="0" borderId="3" xfId="2" applyFont="1" applyFill="1" applyBorder="1" applyAlignment="1">
      <alignment horizontal="center" vertical="center" textRotation="90" wrapText="1"/>
    </xf>
    <xf numFmtId="0" fontId="24" fillId="0" borderId="6" xfId="1" applyFont="1" applyFill="1" applyBorder="1" applyAlignment="1">
      <alignment horizontal="center" vertical="center"/>
    </xf>
    <xf numFmtId="0" fontId="24" fillId="0" borderId="3" xfId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textRotation="90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7" xfId="1" applyFont="1" applyFill="1" applyBorder="1" applyAlignment="1">
      <alignment horizontal="center" vertical="center" wrapText="1"/>
    </xf>
    <xf numFmtId="0" fontId="24" fillId="0" borderId="3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 applyProtection="1">
      <alignment horizontal="center" vertical="center" textRotation="90" wrapText="1"/>
    </xf>
    <xf numFmtId="0" fontId="14" fillId="0" borderId="6" xfId="1" applyFont="1" applyFill="1" applyBorder="1" applyAlignment="1" applyProtection="1">
      <alignment horizontal="center" vertical="center" wrapText="1"/>
    </xf>
    <xf numFmtId="0" fontId="14" fillId="0" borderId="3" xfId="1" applyFont="1" applyFill="1" applyBorder="1" applyAlignment="1" applyProtection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24" fillId="0" borderId="15" xfId="1" applyFont="1" applyFill="1" applyBorder="1" applyAlignment="1">
      <alignment horizontal="center" vertical="center" wrapText="1"/>
    </xf>
    <xf numFmtId="0" fontId="24" fillId="0" borderId="18" xfId="1" applyFont="1" applyFill="1" applyBorder="1" applyAlignment="1">
      <alignment horizontal="center" vertical="center" wrapText="1"/>
    </xf>
    <xf numFmtId="0" fontId="24" fillId="0" borderId="19" xfId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16" xfId="1" applyFont="1" applyFill="1" applyBorder="1" applyAlignment="1">
      <alignment horizontal="center" vertical="center" wrapText="1"/>
    </xf>
    <xf numFmtId="0" fontId="24" fillId="0" borderId="17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textRotation="90" wrapText="1"/>
    </xf>
    <xf numFmtId="0" fontId="24" fillId="0" borderId="3" xfId="1" applyFont="1" applyFill="1" applyBorder="1" applyAlignment="1">
      <alignment horizontal="center" vertical="center" textRotation="90" wrapText="1"/>
    </xf>
    <xf numFmtId="0" fontId="14" fillId="0" borderId="8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0" fillId="0" borderId="0" xfId="0" applyFont="1"/>
    <xf numFmtId="167" fontId="0" fillId="0" borderId="0" xfId="0" applyNumberFormat="1" applyFont="1"/>
    <xf numFmtId="0" fontId="11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3" xfId="3"/>
    <cellStyle name="Обычный 5" xfId="2"/>
    <cellStyle name="Обычный 6 2 3" xfId="1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com.roselto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4" zoomScale="75" zoomScaleNormal="100" zoomScalePageLayoutView="75" workbookViewId="0">
      <selection activeCell="C45" sqref="C45"/>
    </sheetView>
  </sheetViews>
  <sheetFormatPr defaultRowHeight="15" x14ac:dyDescent="0.25"/>
  <cols>
    <col min="1" max="1" width="6.140625"/>
    <col min="2" max="2" width="47"/>
    <col min="3" max="3" width="80.7109375"/>
    <col min="4" max="4" width="10"/>
    <col min="5" max="5" width="12.42578125"/>
    <col min="6" max="6" width="31.7109375"/>
    <col min="7" max="7" width="17"/>
    <col min="8" max="8" width="22.140625"/>
    <col min="9" max="9" width="14"/>
    <col min="10" max="1025" width="8.140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46" t="s">
        <v>365</v>
      </c>
      <c r="B5" s="146"/>
      <c r="C5" s="146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7" t="s">
        <v>3</v>
      </c>
      <c r="B7" s="147"/>
      <c r="C7" s="14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4" t="s">
        <v>4</v>
      </c>
      <c r="B9" s="144"/>
      <c r="C9" s="14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3" t="s">
        <v>5</v>
      </c>
      <c r="B10" s="143"/>
      <c r="C10" s="14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47" t="s">
        <v>366</v>
      </c>
      <c r="B12" s="147"/>
      <c r="C12" s="147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3" t="s">
        <v>6</v>
      </c>
      <c r="B13" s="143"/>
      <c r="C13" s="14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44" t="s">
        <v>367</v>
      </c>
      <c r="B15" s="144"/>
      <c r="C15" s="14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3" t="s">
        <v>7</v>
      </c>
      <c r="B16" s="143"/>
      <c r="C16" s="14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5" t="s">
        <v>8</v>
      </c>
      <c r="B18" s="145"/>
      <c r="C18" s="14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18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2"/>
      <c r="B24" s="142"/>
      <c r="C24" s="14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42"/>
      <c r="B39" s="142"/>
      <c r="C39" s="14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51</v>
      </c>
      <c r="B40" s="24" t="s">
        <v>52</v>
      </c>
      <c r="C40" s="18" t="s">
        <v>370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61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62</v>
      </c>
      <c r="B45" s="24" t="s">
        <v>63</v>
      </c>
      <c r="C45" s="31" t="s">
        <v>64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65</v>
      </c>
      <c r="B46" s="24" t="s">
        <v>66</v>
      </c>
      <c r="C46" s="30" t="s">
        <v>67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42"/>
      <c r="B47" s="142"/>
      <c r="C47" s="14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68</v>
      </c>
      <c r="B48" s="24" t="s">
        <v>69</v>
      </c>
      <c r="C48" s="32" t="s">
        <v>371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70</v>
      </c>
      <c r="B49" s="24" t="s">
        <v>71</v>
      </c>
      <c r="C49" s="32" t="s">
        <v>397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6" zoomScale="75" zoomScaleNormal="100" zoomScalePageLayoutView="75" workbookViewId="0">
      <selection activeCell="A16" sqref="A1:AA1048576"/>
    </sheetView>
  </sheetViews>
  <sheetFormatPr defaultRowHeight="15.75" x14ac:dyDescent="0.25"/>
  <cols>
    <col min="1" max="3" width="8.5703125" style="90"/>
    <col min="4" max="4" width="9.7109375" style="90"/>
    <col min="5" max="5" width="9.85546875" style="90"/>
    <col min="6" max="6" width="7.140625" style="90"/>
    <col min="7" max="7" width="8.140625" style="90"/>
    <col min="8" max="8" width="7.140625" style="90"/>
    <col min="9" max="9" width="6.7109375" style="90"/>
    <col min="10" max="10" width="17.28515625" style="90"/>
    <col min="11" max="11" width="9.5703125" style="90"/>
    <col min="12" max="13" width="7.140625" style="90"/>
    <col min="14" max="14" width="11.85546875" style="90"/>
    <col min="15" max="15" width="7.140625" style="90"/>
    <col min="16" max="16" width="8.28515625" style="90"/>
    <col min="17" max="17" width="9.85546875" style="90"/>
    <col min="18" max="18" width="10" style="90"/>
    <col min="19" max="19" width="15.5703125" style="90"/>
    <col min="20" max="20" width="19.28515625" style="90"/>
    <col min="21" max="21" width="26.85546875" style="90"/>
    <col min="22" max="23" width="7.140625" style="90"/>
    <col min="24" max="24" width="21.140625" style="90"/>
    <col min="25" max="25" width="12.85546875" style="90"/>
    <col min="26" max="26" width="15.7109375" style="90"/>
    <col min="27" max="27" width="16.140625" style="90"/>
    <col min="28" max="240" width="8.5703125"/>
    <col min="241" max="242" width="13.28515625"/>
    <col min="243" max="245" width="12.5703125"/>
    <col min="246" max="249" width="11.85546875"/>
    <col min="250" max="253" width="13.28515625"/>
    <col min="254" max="254" width="19.7109375"/>
    <col min="255" max="255" width="17.85546875"/>
    <col min="256" max="256" width="15.28515625"/>
    <col min="257" max="265" width="12.5703125"/>
    <col min="266" max="496" width="8.5703125"/>
    <col min="497" max="498" width="13.28515625"/>
    <col min="499" max="501" width="12.5703125"/>
    <col min="502" max="505" width="11.85546875"/>
    <col min="506" max="509" width="13.28515625"/>
    <col min="510" max="510" width="19.7109375"/>
    <col min="511" max="511" width="17.85546875"/>
    <col min="512" max="512" width="15.28515625"/>
    <col min="513" max="521" width="12.5703125"/>
    <col min="522" max="752" width="8.5703125"/>
    <col min="753" max="754" width="13.28515625"/>
    <col min="755" max="757" width="12.5703125"/>
    <col min="758" max="761" width="11.85546875"/>
    <col min="762" max="765" width="13.28515625"/>
    <col min="766" max="766" width="19.7109375"/>
    <col min="767" max="767" width="17.85546875"/>
    <col min="768" max="768" width="15.28515625"/>
    <col min="769" max="777" width="12.5703125"/>
    <col min="778" max="1008" width="8.5703125"/>
    <col min="1009" max="1010" width="13.28515625"/>
    <col min="1011" max="1013" width="12.5703125"/>
    <col min="1014" max="1017" width="11.85546875"/>
    <col min="1018" max="1021" width="13.28515625"/>
    <col min="1022" max="1022" width="19.7109375"/>
    <col min="1023" max="1023" width="17.85546875"/>
    <col min="1024" max="1025" width="15.28515625"/>
  </cols>
  <sheetData>
    <row r="1" spans="1:27" ht="25.5" customHeight="1" x14ac:dyDescent="0.25">
      <c r="AA1" s="91" t="s">
        <v>0</v>
      </c>
    </row>
    <row r="2" spans="1:27" s="2" customFormat="1" ht="18.75" customHeight="1" x14ac:dyDescent="0.25">
      <c r="E2" s="1"/>
      <c r="AA2" s="39" t="s">
        <v>1</v>
      </c>
    </row>
    <row r="3" spans="1:27" s="2" customFormat="1" ht="18.75" customHeight="1" x14ac:dyDescent="0.25">
      <c r="E3" s="1"/>
      <c r="AA3" s="39" t="s">
        <v>2</v>
      </c>
    </row>
    <row r="4" spans="1:27" x14ac:dyDescent="0.25">
      <c r="A4" s="2"/>
      <c r="B4" s="2"/>
      <c r="C4" s="2"/>
      <c r="D4" s="2"/>
      <c r="E4" s="84"/>
      <c r="Q4" s="2"/>
      <c r="R4" s="2"/>
    </row>
    <row r="5" spans="1:27" x14ac:dyDescent="0.25">
      <c r="A5" s="152" t="s">
        <v>365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</row>
    <row r="6" spans="1:27" x14ac:dyDescent="0.25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</row>
    <row r="7" spans="1:27" x14ac:dyDescent="0.25">
      <c r="E7" s="143" t="s">
        <v>3</v>
      </c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</row>
    <row r="8" spans="1:27" x14ac:dyDescent="0.25"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10"/>
      <c r="T8" s="10"/>
      <c r="U8" s="10"/>
      <c r="V8" s="10"/>
      <c r="W8" s="10"/>
    </row>
    <row r="9" spans="1:27" ht="18.75" customHeight="1" x14ac:dyDescent="0.25">
      <c r="E9" s="151" t="s">
        <v>4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</row>
    <row r="10" spans="1:27" ht="18.75" customHeight="1" x14ac:dyDescent="0.25">
      <c r="E10" s="143" t="s">
        <v>5</v>
      </c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</row>
    <row r="11" spans="1:27" x14ac:dyDescent="0.25"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10"/>
      <c r="T11" s="10"/>
      <c r="U11" s="10"/>
      <c r="V11" s="10"/>
      <c r="W11" s="10"/>
    </row>
    <row r="12" spans="1:27" ht="18.75" customHeight="1" x14ac:dyDescent="0.25">
      <c r="E12" s="143" t="s">
        <v>366</v>
      </c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</row>
    <row r="13" spans="1:27" ht="18.75" customHeight="1" x14ac:dyDescent="0.25">
      <c r="E13" s="143" t="s">
        <v>6</v>
      </c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</row>
    <row r="14" spans="1:27" s="12" customFormat="1" ht="15.75" customHeight="1" x14ac:dyDescent="0.2"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</row>
    <row r="15" spans="1:27" s="13" customFormat="1" x14ac:dyDescent="0.25">
      <c r="A15" s="93"/>
      <c r="B15" s="93"/>
      <c r="C15" s="93"/>
      <c r="D15" s="93"/>
      <c r="E15" s="151" t="s">
        <v>367</v>
      </c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93"/>
      <c r="AA15" s="93"/>
    </row>
    <row r="16" spans="1:27" ht="15" customHeight="1" x14ac:dyDescent="0.25">
      <c r="A16" s="93"/>
      <c r="B16" s="93"/>
      <c r="C16" s="93"/>
      <c r="D16" s="93"/>
      <c r="E16" s="143" t="s">
        <v>7</v>
      </c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</row>
    <row r="17" spans="1:27" ht="15" customHeight="1" x14ac:dyDescent="0.25">
      <c r="A17" s="93"/>
      <c r="B17" s="93"/>
      <c r="C17" s="93"/>
      <c r="D17" s="93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</row>
    <row r="18" spans="1:27" ht="15" customHeight="1" x14ac:dyDescent="0.25">
      <c r="A18" s="93"/>
      <c r="B18" s="93"/>
      <c r="C18" s="93"/>
      <c r="D18" s="93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</row>
    <row r="19" spans="1:27" ht="25.5" customHeight="1" x14ac:dyDescent="0.25">
      <c r="A19" s="151" t="s">
        <v>72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</row>
    <row r="20" spans="1:27" s="33" customFormat="1" ht="21" customHeight="1" x14ac:dyDescent="0.25"/>
    <row r="21" spans="1:27" ht="15.75" customHeight="1" x14ac:dyDescent="0.25">
      <c r="A21" s="149" t="s">
        <v>9</v>
      </c>
      <c r="B21" s="149" t="s">
        <v>73</v>
      </c>
      <c r="C21" s="149"/>
      <c r="D21" s="149" t="s">
        <v>74</v>
      </c>
      <c r="E21" s="149"/>
      <c r="F21" s="149" t="s">
        <v>75</v>
      </c>
      <c r="G21" s="149"/>
      <c r="H21" s="149"/>
      <c r="I21" s="149"/>
      <c r="J21" s="149" t="s">
        <v>76</v>
      </c>
      <c r="K21" s="149" t="s">
        <v>77</v>
      </c>
      <c r="L21" s="149"/>
      <c r="M21" s="149" t="s">
        <v>78</v>
      </c>
      <c r="N21" s="149"/>
      <c r="O21" s="149" t="s">
        <v>79</v>
      </c>
      <c r="P21" s="149"/>
      <c r="Q21" s="149" t="s">
        <v>80</v>
      </c>
      <c r="R21" s="149"/>
      <c r="S21" s="149" t="s">
        <v>81</v>
      </c>
      <c r="T21" s="149" t="s">
        <v>82</v>
      </c>
      <c r="U21" s="149" t="s">
        <v>83</v>
      </c>
      <c r="V21" s="149" t="s">
        <v>84</v>
      </c>
      <c r="W21" s="149"/>
      <c r="X21" s="150" t="s">
        <v>85</v>
      </c>
      <c r="Y21" s="150"/>
      <c r="Z21" s="150" t="s">
        <v>86</v>
      </c>
      <c r="AA21" s="150"/>
    </row>
    <row r="22" spans="1:27" ht="216" customHeight="1" x14ac:dyDescent="0.25">
      <c r="A22" s="149"/>
      <c r="B22" s="149"/>
      <c r="C22" s="149"/>
      <c r="D22" s="149"/>
      <c r="E22" s="149"/>
      <c r="F22" s="149" t="s">
        <v>87</v>
      </c>
      <c r="G22" s="149"/>
      <c r="H22" s="149" t="s">
        <v>88</v>
      </c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37" t="s">
        <v>89</v>
      </c>
      <c r="Y22" s="37" t="s">
        <v>90</v>
      </c>
      <c r="Z22" s="37" t="s">
        <v>91</v>
      </c>
      <c r="AA22" s="37" t="s">
        <v>92</v>
      </c>
    </row>
    <row r="23" spans="1:27" ht="60" customHeight="1" x14ac:dyDescent="0.25">
      <c r="A23" s="149"/>
      <c r="B23" s="87" t="s">
        <v>93</v>
      </c>
      <c r="C23" s="87" t="s">
        <v>94</v>
      </c>
      <c r="D23" s="87" t="s">
        <v>93</v>
      </c>
      <c r="E23" s="87" t="s">
        <v>94</v>
      </c>
      <c r="F23" s="87" t="s">
        <v>93</v>
      </c>
      <c r="G23" s="87" t="s">
        <v>94</v>
      </c>
      <c r="H23" s="87" t="s">
        <v>93</v>
      </c>
      <c r="I23" s="87" t="s">
        <v>94</v>
      </c>
      <c r="J23" s="87" t="s">
        <v>93</v>
      </c>
      <c r="K23" s="87" t="s">
        <v>93</v>
      </c>
      <c r="L23" s="87" t="s">
        <v>94</v>
      </c>
      <c r="M23" s="87" t="s">
        <v>93</v>
      </c>
      <c r="N23" s="87" t="s">
        <v>94</v>
      </c>
      <c r="O23" s="87" t="s">
        <v>93</v>
      </c>
      <c r="P23" s="87" t="s">
        <v>94</v>
      </c>
      <c r="Q23" s="87" t="s">
        <v>93</v>
      </c>
      <c r="R23" s="87" t="s">
        <v>94</v>
      </c>
      <c r="S23" s="87" t="s">
        <v>93</v>
      </c>
      <c r="T23" s="87" t="s">
        <v>93</v>
      </c>
      <c r="U23" s="87" t="s">
        <v>93</v>
      </c>
      <c r="V23" s="87" t="s">
        <v>93</v>
      </c>
      <c r="W23" s="87" t="s">
        <v>94</v>
      </c>
      <c r="X23" s="87" t="s">
        <v>93</v>
      </c>
      <c r="Y23" s="87" t="s">
        <v>93</v>
      </c>
      <c r="Z23" s="37" t="s">
        <v>93</v>
      </c>
      <c r="AA23" s="37" t="s">
        <v>93</v>
      </c>
    </row>
    <row r="24" spans="1:27" x14ac:dyDescent="0.25">
      <c r="A24" s="49">
        <v>1</v>
      </c>
      <c r="B24" s="49">
        <v>2</v>
      </c>
      <c r="C24" s="49">
        <v>3</v>
      </c>
      <c r="D24" s="49">
        <v>4</v>
      </c>
      <c r="E24" s="49">
        <v>5</v>
      </c>
      <c r="F24" s="49">
        <v>6</v>
      </c>
      <c r="G24" s="49">
        <v>7</v>
      </c>
      <c r="H24" s="49">
        <v>8</v>
      </c>
      <c r="I24" s="49">
        <v>9</v>
      </c>
      <c r="J24" s="49">
        <v>10</v>
      </c>
      <c r="K24" s="49">
        <v>11</v>
      </c>
      <c r="L24" s="49">
        <v>12</v>
      </c>
      <c r="M24" s="49">
        <v>13</v>
      </c>
      <c r="N24" s="49">
        <v>14</v>
      </c>
      <c r="O24" s="49">
        <v>15</v>
      </c>
      <c r="P24" s="49">
        <v>16</v>
      </c>
      <c r="Q24" s="49">
        <v>19</v>
      </c>
      <c r="R24" s="49">
        <v>20</v>
      </c>
      <c r="S24" s="49">
        <v>21</v>
      </c>
      <c r="T24" s="49">
        <v>22</v>
      </c>
      <c r="U24" s="49">
        <v>23</v>
      </c>
      <c r="V24" s="49">
        <v>24</v>
      </c>
      <c r="W24" s="49">
        <v>25</v>
      </c>
      <c r="X24" s="49">
        <v>26</v>
      </c>
      <c r="Y24" s="49">
        <v>27</v>
      </c>
      <c r="Z24" s="49">
        <v>28</v>
      </c>
      <c r="AA24" s="49">
        <v>29</v>
      </c>
    </row>
    <row r="25" spans="1:27" s="33" customFormat="1" ht="123.4" customHeight="1" x14ac:dyDescent="0.25">
      <c r="A25" s="59">
        <v>1</v>
      </c>
      <c r="B25" s="148" t="s">
        <v>372</v>
      </c>
      <c r="C25" s="148"/>
      <c r="D25" s="149" t="s">
        <v>373</v>
      </c>
      <c r="E25" s="149"/>
      <c r="F25" s="149">
        <v>0.4</v>
      </c>
      <c r="G25" s="149"/>
      <c r="H25" s="149"/>
      <c r="I25" s="149"/>
      <c r="J25" s="89" t="s">
        <v>396</v>
      </c>
      <c r="K25" s="59">
        <v>1</v>
      </c>
      <c r="L25" s="37">
        <v>1</v>
      </c>
      <c r="M25" s="67" t="s">
        <v>311</v>
      </c>
      <c r="N25" s="67" t="s">
        <v>310</v>
      </c>
      <c r="O25" s="59" t="s">
        <v>394</v>
      </c>
      <c r="P25" s="37" t="s">
        <v>395</v>
      </c>
      <c r="Q25" s="37">
        <v>1.18</v>
      </c>
      <c r="R25" s="59">
        <v>1.0660000000000001</v>
      </c>
      <c r="S25" s="59">
        <v>2021</v>
      </c>
      <c r="T25" s="59"/>
      <c r="U25" s="89"/>
      <c r="V25" s="89"/>
      <c r="W25" s="67"/>
      <c r="X25" s="59"/>
      <c r="Y25" s="59"/>
      <c r="Z25" s="59"/>
      <c r="AA25" s="59"/>
    </row>
    <row r="26" spans="1:27" ht="38.65" customHeight="1" x14ac:dyDescent="0.25"/>
  </sheetData>
  <mergeCells count="30">
    <mergeCell ref="A5:AA5"/>
    <mergeCell ref="E7:Y7"/>
    <mergeCell ref="E9:Y9"/>
    <mergeCell ref="E10:Y10"/>
    <mergeCell ref="E12:Y12"/>
    <mergeCell ref="E13:Y13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28" sqref="C28"/>
    </sheetView>
  </sheetViews>
  <sheetFormatPr defaultRowHeight="15" x14ac:dyDescent="0.25"/>
  <cols>
    <col min="1" max="1" width="6.140625"/>
    <col min="2" max="2" width="47"/>
    <col min="3" max="3" width="86.5703125"/>
    <col min="4" max="4" width="12.42578125"/>
    <col min="5" max="5" width="31.7109375"/>
    <col min="6" max="6" width="17"/>
    <col min="7" max="7" width="22.140625"/>
    <col min="8" max="8" width="14"/>
    <col min="9" max="1025" width="8.140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46" t="s">
        <v>365</v>
      </c>
      <c r="B5" s="146"/>
      <c r="C5" s="146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spans="1:29" ht="18.75" x14ac:dyDescent="0.3">
      <c r="A6" s="5"/>
      <c r="E6" s="2"/>
      <c r="F6" s="2"/>
      <c r="G6" s="4"/>
    </row>
    <row r="7" spans="1:29" ht="18.75" x14ac:dyDescent="0.25">
      <c r="A7" s="147" t="s">
        <v>3</v>
      </c>
      <c r="B7" s="147"/>
      <c r="C7" s="14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7"/>
      <c r="B8" s="147"/>
      <c r="C8" s="14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4" t="s">
        <v>4</v>
      </c>
      <c r="B9" s="144"/>
      <c r="C9" s="14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3" t="s">
        <v>5</v>
      </c>
      <c r="B10" s="143"/>
      <c r="C10" s="14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7"/>
      <c r="B11" s="147"/>
      <c r="C11" s="14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54" t="s">
        <v>366</v>
      </c>
      <c r="B12" s="154"/>
      <c r="C12" s="154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3" t="s">
        <v>6</v>
      </c>
      <c r="B13" s="143"/>
      <c r="C13" s="14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3"/>
      <c r="B14" s="153"/>
      <c r="C14" s="15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44" t="s">
        <v>367</v>
      </c>
      <c r="B15" s="144"/>
      <c r="C15" s="14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3" t="s">
        <v>7</v>
      </c>
      <c r="B16" s="143"/>
      <c r="C16" s="14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3"/>
      <c r="B17" s="153"/>
      <c r="C17" s="15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5" t="s">
        <v>95</v>
      </c>
      <c r="B18" s="145"/>
      <c r="C18" s="14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6" t="s">
        <v>96</v>
      </c>
      <c r="C22" s="37" t="s">
        <v>97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98</v>
      </c>
      <c r="C23" s="18" t="s">
        <v>367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99</v>
      </c>
      <c r="C24" s="18" t="s">
        <v>398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100</v>
      </c>
      <c r="C25" s="18" t="s">
        <v>397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101</v>
      </c>
      <c r="C26" s="24" t="s">
        <v>102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103</v>
      </c>
      <c r="C27" s="18" t="s">
        <v>104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105</v>
      </c>
      <c r="C28" s="18">
        <v>2021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106</v>
      </c>
      <c r="C29" s="18">
        <v>2021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107</v>
      </c>
      <c r="C30" s="18" t="s">
        <v>399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62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75" zoomScaleNormal="100" zoomScalePageLayoutView="75" workbookViewId="0">
      <selection activeCell="G53" sqref="G53:J53"/>
    </sheetView>
  </sheetViews>
  <sheetFormatPr defaultRowHeight="15" x14ac:dyDescent="0.25"/>
  <cols>
    <col min="1" max="1" width="8.140625"/>
    <col min="2" max="2" width="37.28515625"/>
    <col min="3" max="3" width="10.140625"/>
    <col min="4" max="4" width="10.7109375"/>
    <col min="5" max="6" width="0" hidden="1"/>
    <col min="7" max="7" width="12.85546875"/>
    <col min="8" max="8" width="13.140625"/>
    <col min="9" max="10" width="15.5703125"/>
    <col min="11" max="11" width="56.85546875"/>
    <col min="12" max="12" width="27.85546875"/>
    <col min="13" max="252" width="8.140625"/>
    <col min="253" max="253" width="32.85546875"/>
    <col min="254" max="254" width="8.140625"/>
    <col min="255" max="255" width="10.7109375"/>
    <col min="256" max="257" width="0" hidden="1"/>
    <col min="258" max="258" width="15.5703125"/>
    <col min="259" max="259" width="56.85546875"/>
    <col min="260" max="263" width="8.140625"/>
    <col min="264" max="264" width="12.5703125"/>
    <col min="265" max="508" width="8.140625"/>
    <col min="509" max="509" width="32.85546875"/>
    <col min="510" max="510" width="8.140625"/>
    <col min="511" max="511" width="10.7109375"/>
    <col min="512" max="513" width="0" hidden="1"/>
    <col min="514" max="514" width="15.5703125"/>
    <col min="515" max="515" width="56.85546875"/>
    <col min="516" max="519" width="8.140625"/>
    <col min="520" max="520" width="12.5703125"/>
    <col min="521" max="764" width="8.140625"/>
    <col min="765" max="765" width="32.85546875"/>
    <col min="766" max="766" width="8.140625"/>
    <col min="767" max="767" width="10.7109375"/>
    <col min="768" max="769" width="0" hidden="1"/>
    <col min="770" max="770" width="15.5703125"/>
    <col min="771" max="771" width="56.85546875"/>
    <col min="772" max="775" width="8.140625"/>
    <col min="776" max="776" width="12.5703125"/>
    <col min="777" max="1020" width="8.140625"/>
    <col min="1021" max="1021" width="32.85546875"/>
    <col min="1022" max="1022" width="8.140625"/>
    <col min="1023" max="1023" width="10.71093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46" t="s">
        <v>365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18.75" x14ac:dyDescent="0.3">
      <c r="K6" s="4"/>
    </row>
    <row r="7" spans="1:44" ht="18.75" x14ac:dyDescent="0.25">
      <c r="A7" s="147" t="s">
        <v>3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44" ht="18.75" x14ac:dyDescent="0.25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</row>
    <row r="9" spans="1:44" ht="18.75" x14ac:dyDescent="0.25">
      <c r="A9" s="144" t="s">
        <v>4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</row>
    <row r="10" spans="1:44" ht="15.75" x14ac:dyDescent="0.25">
      <c r="A10" s="143" t="s">
        <v>5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 x14ac:dyDescent="0.25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</row>
    <row r="12" spans="1:44" ht="18.75" x14ac:dyDescent="0.25">
      <c r="A12" s="147" t="s">
        <v>366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</row>
    <row r="13" spans="1:44" ht="15.75" x14ac:dyDescent="0.25">
      <c r="A13" s="143" t="s">
        <v>6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 x14ac:dyDescent="0.25">
      <c r="A14" s="153"/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</row>
    <row r="15" spans="1:44" ht="18.75" x14ac:dyDescent="0.25">
      <c r="A15" s="144" t="s">
        <v>367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1:44" ht="15.75" x14ac:dyDescent="0.25">
      <c r="A16" s="143" t="s">
        <v>7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 x14ac:dyDescent="0.25">
      <c r="L17" s="38"/>
    </row>
    <row r="18" spans="1:12" ht="15.75" x14ac:dyDescent="0.25">
      <c r="K18" s="39"/>
    </row>
    <row r="19" spans="1:12" ht="15.75" customHeight="1" x14ac:dyDescent="0.25">
      <c r="A19" s="155" t="s">
        <v>108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</row>
    <row r="20" spans="1:12" ht="15.75" x14ac:dyDescent="0.25">
      <c r="A20" s="40"/>
      <c r="B20" s="40"/>
      <c r="C20" s="41"/>
      <c r="D20" s="41"/>
      <c r="E20" s="41"/>
      <c r="F20" s="41"/>
      <c r="G20" s="41"/>
      <c r="H20" s="41"/>
      <c r="I20" s="41"/>
      <c r="J20" s="41"/>
      <c r="K20" s="41"/>
      <c r="L20" s="41"/>
    </row>
    <row r="21" spans="1:12" ht="28.5" customHeight="1" x14ac:dyDescent="0.25">
      <c r="A21" s="156" t="s">
        <v>109</v>
      </c>
      <c r="B21" s="156" t="s">
        <v>110</v>
      </c>
      <c r="C21" s="157" t="s">
        <v>111</v>
      </c>
      <c r="D21" s="157"/>
      <c r="E21" s="157"/>
      <c r="F21" s="157"/>
      <c r="G21" s="157"/>
      <c r="H21" s="157"/>
      <c r="I21" s="156" t="s">
        <v>112</v>
      </c>
      <c r="J21" s="156" t="s">
        <v>113</v>
      </c>
      <c r="K21" s="156" t="s">
        <v>114</v>
      </c>
      <c r="L21" s="156" t="s">
        <v>115</v>
      </c>
    </row>
    <row r="22" spans="1:12" ht="58.5" customHeight="1" x14ac:dyDescent="0.25">
      <c r="A22" s="156"/>
      <c r="B22" s="156"/>
      <c r="C22" s="158" t="s">
        <v>116</v>
      </c>
      <c r="D22" s="158"/>
      <c r="E22" s="42"/>
      <c r="F22" s="43"/>
      <c r="G22" s="158" t="s">
        <v>117</v>
      </c>
      <c r="H22" s="158"/>
      <c r="I22" s="156"/>
      <c r="J22" s="156"/>
      <c r="K22" s="156"/>
      <c r="L22" s="156"/>
    </row>
    <row r="23" spans="1:12" ht="47.25" x14ac:dyDescent="0.25">
      <c r="A23" s="156"/>
      <c r="B23" s="156"/>
      <c r="C23" s="44" t="s">
        <v>118</v>
      </c>
      <c r="D23" s="44" t="s">
        <v>119</v>
      </c>
      <c r="E23" s="44" t="s">
        <v>118</v>
      </c>
      <c r="F23" s="44" t="s">
        <v>119</v>
      </c>
      <c r="G23" s="44" t="s">
        <v>118</v>
      </c>
      <c r="H23" s="44" t="s">
        <v>119</v>
      </c>
      <c r="I23" s="156"/>
      <c r="J23" s="156"/>
      <c r="K23" s="156"/>
      <c r="L23" s="156"/>
    </row>
    <row r="24" spans="1:12" ht="15.75" x14ac:dyDescent="0.25">
      <c r="A24" s="34">
        <v>1</v>
      </c>
      <c r="B24" s="34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</row>
    <row r="25" spans="1:12" ht="31.5" x14ac:dyDescent="0.25">
      <c r="A25" s="44">
        <v>1</v>
      </c>
      <c r="B25" s="45" t="s">
        <v>120</v>
      </c>
      <c r="C25" s="46">
        <v>44287</v>
      </c>
      <c r="D25" s="46">
        <v>44348</v>
      </c>
      <c r="E25" s="47"/>
      <c r="F25" s="47"/>
      <c r="G25" s="46">
        <v>44317</v>
      </c>
      <c r="H25" s="46">
        <v>44440</v>
      </c>
      <c r="I25" s="48">
        <v>100</v>
      </c>
      <c r="J25" s="37">
        <v>100</v>
      </c>
      <c r="K25" s="49"/>
      <c r="L25" s="50"/>
    </row>
    <row r="26" spans="1:12" ht="21.75" customHeight="1" x14ac:dyDescent="0.25">
      <c r="A26" s="44" t="s">
        <v>121</v>
      </c>
      <c r="B26" s="51" t="s">
        <v>122</v>
      </c>
      <c r="C26" s="37" t="s">
        <v>20</v>
      </c>
      <c r="D26" s="37" t="s">
        <v>20</v>
      </c>
      <c r="E26" s="52"/>
      <c r="F26" s="52"/>
      <c r="G26" s="52" t="s">
        <v>20</v>
      </c>
      <c r="H26" s="52" t="s">
        <v>20</v>
      </c>
      <c r="I26" s="48" t="s">
        <v>20</v>
      </c>
      <c r="J26" s="37" t="s">
        <v>20</v>
      </c>
      <c r="K26" s="49" t="s">
        <v>20</v>
      </c>
      <c r="L26" s="49" t="s">
        <v>20</v>
      </c>
    </row>
    <row r="27" spans="1:12" s="53" customFormat="1" ht="33.75" customHeight="1" x14ac:dyDescent="0.25">
      <c r="A27" s="44" t="s">
        <v>123</v>
      </c>
      <c r="B27" s="51" t="s">
        <v>124</v>
      </c>
      <c r="C27" s="37" t="s">
        <v>20</v>
      </c>
      <c r="D27" s="37" t="s">
        <v>20</v>
      </c>
      <c r="E27" s="52"/>
      <c r="F27" s="52"/>
      <c r="G27" s="52" t="s">
        <v>20</v>
      </c>
      <c r="H27" s="52" t="s">
        <v>20</v>
      </c>
      <c r="I27" s="48" t="s">
        <v>20</v>
      </c>
      <c r="J27" s="37" t="s">
        <v>20</v>
      </c>
      <c r="K27" s="49" t="s">
        <v>20</v>
      </c>
      <c r="L27" s="49" t="s">
        <v>20</v>
      </c>
    </row>
    <row r="28" spans="1:12" s="53" customFormat="1" ht="49.7" customHeight="1" x14ac:dyDescent="0.25">
      <c r="A28" s="44" t="s">
        <v>125</v>
      </c>
      <c r="B28" s="51" t="s">
        <v>126</v>
      </c>
      <c r="C28" s="37" t="s">
        <v>20</v>
      </c>
      <c r="D28" s="37" t="s">
        <v>20</v>
      </c>
      <c r="E28" s="52"/>
      <c r="F28" s="52"/>
      <c r="G28" s="52" t="s">
        <v>20</v>
      </c>
      <c r="H28" s="52" t="s">
        <v>20</v>
      </c>
      <c r="I28" s="48" t="s">
        <v>20</v>
      </c>
      <c r="J28" s="37" t="s">
        <v>20</v>
      </c>
      <c r="K28" s="49" t="s">
        <v>20</v>
      </c>
      <c r="L28" s="49" t="s">
        <v>20</v>
      </c>
    </row>
    <row r="29" spans="1:12" s="53" customFormat="1" ht="35.85" customHeight="1" x14ac:dyDescent="0.25">
      <c r="A29" s="44" t="s">
        <v>127</v>
      </c>
      <c r="B29" s="51" t="s">
        <v>128</v>
      </c>
      <c r="C29" s="37" t="s">
        <v>20</v>
      </c>
      <c r="D29" s="37" t="s">
        <v>20</v>
      </c>
      <c r="E29" s="52"/>
      <c r="F29" s="52"/>
      <c r="G29" s="52" t="s">
        <v>20</v>
      </c>
      <c r="H29" s="52" t="s">
        <v>20</v>
      </c>
      <c r="I29" s="48" t="s">
        <v>20</v>
      </c>
      <c r="J29" s="37" t="s">
        <v>20</v>
      </c>
      <c r="K29" s="49" t="s">
        <v>20</v>
      </c>
      <c r="L29" s="49" t="s">
        <v>20</v>
      </c>
    </row>
    <row r="30" spans="1:12" ht="30.75" customHeight="1" x14ac:dyDescent="0.25">
      <c r="A30" s="44" t="s">
        <v>129</v>
      </c>
      <c r="B30" s="51" t="s">
        <v>130</v>
      </c>
      <c r="C30" s="37" t="s">
        <v>20</v>
      </c>
      <c r="D30" s="37" t="s">
        <v>20</v>
      </c>
      <c r="E30" s="52" t="s">
        <v>20</v>
      </c>
      <c r="F30" s="52" t="s">
        <v>20</v>
      </c>
      <c r="G30" s="52" t="s">
        <v>20</v>
      </c>
      <c r="H30" s="52" t="s">
        <v>20</v>
      </c>
      <c r="I30" s="48" t="s">
        <v>20</v>
      </c>
      <c r="J30" s="37" t="s">
        <v>20</v>
      </c>
      <c r="K30" s="52" t="s">
        <v>20</v>
      </c>
      <c r="L30" s="52" t="s">
        <v>20</v>
      </c>
    </row>
    <row r="31" spans="1:12" ht="37.5" customHeight="1" x14ac:dyDescent="0.25">
      <c r="A31" s="44" t="s">
        <v>131</v>
      </c>
      <c r="B31" s="54" t="s">
        <v>132</v>
      </c>
      <c r="C31" s="37" t="s">
        <v>20</v>
      </c>
      <c r="D31" s="37" t="s">
        <v>20</v>
      </c>
      <c r="E31" s="52" t="s">
        <v>20</v>
      </c>
      <c r="F31" s="52" t="s">
        <v>20</v>
      </c>
      <c r="G31" s="52" t="s">
        <v>20</v>
      </c>
      <c r="H31" s="52" t="s">
        <v>20</v>
      </c>
      <c r="I31" s="48" t="s">
        <v>20</v>
      </c>
      <c r="J31" s="37" t="s">
        <v>20</v>
      </c>
      <c r="K31" s="52" t="s">
        <v>20</v>
      </c>
      <c r="L31" s="52" t="s">
        <v>20</v>
      </c>
    </row>
    <row r="32" spans="1:12" ht="31.5" x14ac:dyDescent="0.25">
      <c r="A32" s="44" t="s">
        <v>133</v>
      </c>
      <c r="B32" s="54" t="s">
        <v>134</v>
      </c>
      <c r="C32" s="37" t="s">
        <v>20</v>
      </c>
      <c r="D32" s="37" t="s">
        <v>20</v>
      </c>
      <c r="E32" s="52" t="s">
        <v>20</v>
      </c>
      <c r="F32" s="52" t="s">
        <v>20</v>
      </c>
      <c r="G32" s="52" t="s">
        <v>20</v>
      </c>
      <c r="H32" s="52" t="s">
        <v>20</v>
      </c>
      <c r="I32" s="48" t="s">
        <v>20</v>
      </c>
      <c r="J32" s="37" t="s">
        <v>20</v>
      </c>
      <c r="K32" s="52" t="s">
        <v>20</v>
      </c>
      <c r="L32" s="52" t="s">
        <v>20</v>
      </c>
    </row>
    <row r="33" spans="1:12" ht="37.5" customHeight="1" x14ac:dyDescent="0.25">
      <c r="A33" s="44" t="s">
        <v>135</v>
      </c>
      <c r="B33" s="54" t="s">
        <v>136</v>
      </c>
      <c r="C33" s="37" t="s">
        <v>20</v>
      </c>
      <c r="D33" s="37" t="s">
        <v>20</v>
      </c>
      <c r="E33" s="52" t="s">
        <v>20</v>
      </c>
      <c r="F33" s="52" t="s">
        <v>20</v>
      </c>
      <c r="G33" s="52" t="s">
        <v>20</v>
      </c>
      <c r="H33" s="52" t="s">
        <v>20</v>
      </c>
      <c r="I33" s="48" t="s">
        <v>20</v>
      </c>
      <c r="J33" s="37" t="s">
        <v>20</v>
      </c>
      <c r="K33" s="52" t="s">
        <v>20</v>
      </c>
      <c r="L33" s="52" t="s">
        <v>20</v>
      </c>
    </row>
    <row r="34" spans="1:12" ht="47.25" customHeight="1" x14ac:dyDescent="0.25">
      <c r="A34" s="44" t="s">
        <v>137</v>
      </c>
      <c r="B34" s="54" t="s">
        <v>138</v>
      </c>
      <c r="C34" s="37" t="s">
        <v>20</v>
      </c>
      <c r="D34" s="37" t="s">
        <v>20</v>
      </c>
      <c r="E34" s="52" t="s">
        <v>20</v>
      </c>
      <c r="F34" s="52" t="s">
        <v>20</v>
      </c>
      <c r="G34" s="52" t="s">
        <v>20</v>
      </c>
      <c r="H34" s="52" t="s">
        <v>20</v>
      </c>
      <c r="I34" s="48" t="s">
        <v>20</v>
      </c>
      <c r="J34" s="37" t="s">
        <v>20</v>
      </c>
      <c r="K34" s="52" t="s">
        <v>20</v>
      </c>
      <c r="L34" s="52" t="s">
        <v>20</v>
      </c>
    </row>
    <row r="35" spans="1:12" ht="23.85" customHeight="1" x14ac:dyDescent="0.25">
      <c r="A35" s="44" t="s">
        <v>139</v>
      </c>
      <c r="B35" s="54" t="s">
        <v>140</v>
      </c>
      <c r="C35" s="37" t="s">
        <v>20</v>
      </c>
      <c r="D35" s="37" t="s">
        <v>20</v>
      </c>
      <c r="E35" s="52" t="s">
        <v>20</v>
      </c>
      <c r="F35" s="52" t="s">
        <v>20</v>
      </c>
      <c r="G35" s="52" t="s">
        <v>20</v>
      </c>
      <c r="H35" s="52" t="s">
        <v>20</v>
      </c>
      <c r="I35" s="48" t="s">
        <v>20</v>
      </c>
      <c r="J35" s="37" t="s">
        <v>20</v>
      </c>
      <c r="K35" s="52" t="s">
        <v>20</v>
      </c>
      <c r="L35" s="52" t="s">
        <v>20</v>
      </c>
    </row>
    <row r="36" spans="1:12" ht="31.5" x14ac:dyDescent="0.25">
      <c r="A36" s="44" t="s">
        <v>141</v>
      </c>
      <c r="B36" s="54" t="s">
        <v>142</v>
      </c>
      <c r="C36" s="37" t="s">
        <v>20</v>
      </c>
      <c r="D36" s="37" t="s">
        <v>20</v>
      </c>
      <c r="E36" s="52" t="s">
        <v>20</v>
      </c>
      <c r="F36" s="52" t="s">
        <v>20</v>
      </c>
      <c r="G36" s="52" t="s">
        <v>20</v>
      </c>
      <c r="H36" s="52" t="s">
        <v>20</v>
      </c>
      <c r="I36" s="48" t="s">
        <v>20</v>
      </c>
      <c r="J36" s="37" t="s">
        <v>20</v>
      </c>
      <c r="K36" s="52" t="s">
        <v>20</v>
      </c>
      <c r="L36" s="52" t="s">
        <v>20</v>
      </c>
    </row>
    <row r="37" spans="1:12" ht="15.75" x14ac:dyDescent="0.25">
      <c r="A37" s="44" t="s">
        <v>143</v>
      </c>
      <c r="B37" s="54" t="s">
        <v>144</v>
      </c>
      <c r="C37" s="46">
        <v>44287</v>
      </c>
      <c r="D37" s="46">
        <v>44470</v>
      </c>
      <c r="E37" s="47"/>
      <c r="F37" s="47"/>
      <c r="G37" s="46">
        <v>44317</v>
      </c>
      <c r="H37" s="46">
        <v>44440</v>
      </c>
      <c r="I37" s="48">
        <v>100</v>
      </c>
      <c r="J37" s="37">
        <v>100</v>
      </c>
      <c r="K37" s="49"/>
      <c r="L37" s="49"/>
    </row>
    <row r="38" spans="1:12" ht="15.75" x14ac:dyDescent="0.25">
      <c r="A38" s="44" t="s">
        <v>145</v>
      </c>
      <c r="B38" s="45" t="s">
        <v>146</v>
      </c>
      <c r="C38" s="46">
        <v>44287</v>
      </c>
      <c r="D38" s="46">
        <v>44470</v>
      </c>
      <c r="E38" s="47"/>
      <c r="F38" s="47"/>
      <c r="G38" s="46">
        <v>44317</v>
      </c>
      <c r="H38" s="46">
        <v>44440</v>
      </c>
      <c r="I38" s="48">
        <v>100</v>
      </c>
      <c r="J38" s="37">
        <v>100</v>
      </c>
      <c r="K38" s="49"/>
      <c r="L38" s="49"/>
    </row>
    <row r="39" spans="1:12" ht="78.75" x14ac:dyDescent="0.25">
      <c r="A39" s="44">
        <v>2</v>
      </c>
      <c r="B39" s="54" t="s">
        <v>147</v>
      </c>
      <c r="C39" s="56"/>
      <c r="D39" s="57"/>
      <c r="E39" s="49"/>
      <c r="F39" s="49"/>
      <c r="G39" s="56"/>
      <c r="H39" s="57"/>
      <c r="I39" s="55"/>
      <c r="J39" s="59"/>
      <c r="K39" s="49"/>
      <c r="L39" s="49"/>
    </row>
    <row r="40" spans="1:12" ht="33.75" customHeight="1" x14ac:dyDescent="0.25">
      <c r="A40" s="44" t="s">
        <v>148</v>
      </c>
      <c r="B40" s="54" t="s">
        <v>149</v>
      </c>
      <c r="C40" s="46">
        <v>44287</v>
      </c>
      <c r="D40" s="46">
        <v>44470</v>
      </c>
      <c r="E40" s="47"/>
      <c r="F40" s="47"/>
      <c r="G40" s="46">
        <v>44317</v>
      </c>
      <c r="H40" s="46">
        <v>44440</v>
      </c>
      <c r="I40" s="48">
        <v>100</v>
      </c>
      <c r="J40" s="37">
        <v>100</v>
      </c>
      <c r="K40" s="49"/>
      <c r="L40" s="49"/>
    </row>
    <row r="41" spans="1:12" ht="47.25" x14ac:dyDescent="0.25">
      <c r="A41" s="44" t="s">
        <v>150</v>
      </c>
      <c r="B41" s="45" t="s">
        <v>151</v>
      </c>
      <c r="C41" s="46">
        <v>44287</v>
      </c>
      <c r="D41" s="46">
        <v>44470</v>
      </c>
      <c r="E41" s="47"/>
      <c r="F41" s="47"/>
      <c r="G41" s="46">
        <v>44317</v>
      </c>
      <c r="H41" s="46">
        <v>44440</v>
      </c>
      <c r="I41" s="48">
        <v>100</v>
      </c>
      <c r="J41" s="37">
        <v>100</v>
      </c>
      <c r="K41" s="49"/>
      <c r="L41" s="49"/>
    </row>
    <row r="42" spans="1:12" ht="41.85" customHeight="1" x14ac:dyDescent="0.25">
      <c r="A42" s="44">
        <v>3</v>
      </c>
      <c r="B42" s="54" t="s">
        <v>152</v>
      </c>
      <c r="C42" s="46">
        <v>44287</v>
      </c>
      <c r="D42" s="46">
        <v>44470</v>
      </c>
      <c r="E42" s="47"/>
      <c r="F42" s="47"/>
      <c r="G42" s="46">
        <v>44317</v>
      </c>
      <c r="H42" s="46">
        <v>44440</v>
      </c>
      <c r="I42" s="48">
        <v>100</v>
      </c>
      <c r="J42" s="37">
        <v>100</v>
      </c>
      <c r="K42" s="49"/>
      <c r="L42" s="49"/>
    </row>
    <row r="43" spans="1:12" ht="25.9" customHeight="1" x14ac:dyDescent="0.25">
      <c r="A43" s="44" t="s">
        <v>153</v>
      </c>
      <c r="B43" s="54" t="s">
        <v>154</v>
      </c>
      <c r="C43" s="46">
        <v>44287</v>
      </c>
      <c r="D43" s="46">
        <v>44470</v>
      </c>
      <c r="E43" s="47"/>
      <c r="F43" s="47"/>
      <c r="G43" s="46">
        <v>44317</v>
      </c>
      <c r="H43" s="46">
        <v>44440</v>
      </c>
      <c r="I43" s="48">
        <v>100</v>
      </c>
      <c r="J43" s="37">
        <v>100</v>
      </c>
      <c r="K43" s="49"/>
      <c r="L43" s="49"/>
    </row>
    <row r="44" spans="1:12" ht="24.75" customHeight="1" x14ac:dyDescent="0.25">
      <c r="A44" s="44" t="s">
        <v>155</v>
      </c>
      <c r="B44" s="54" t="s">
        <v>156</v>
      </c>
      <c r="C44" s="46">
        <v>44287</v>
      </c>
      <c r="D44" s="46">
        <v>44470</v>
      </c>
      <c r="E44" s="47"/>
      <c r="F44" s="47"/>
      <c r="G44" s="46">
        <v>44317</v>
      </c>
      <c r="H44" s="46">
        <v>44440</v>
      </c>
      <c r="I44" s="48">
        <v>100</v>
      </c>
      <c r="J44" s="37">
        <v>100</v>
      </c>
      <c r="K44" s="49"/>
      <c r="L44" s="49"/>
    </row>
    <row r="45" spans="1:12" ht="63.6" customHeight="1" x14ac:dyDescent="0.25">
      <c r="A45" s="44" t="s">
        <v>157</v>
      </c>
      <c r="B45" s="54" t="s">
        <v>158</v>
      </c>
      <c r="C45" s="56" t="s">
        <v>20</v>
      </c>
      <c r="D45" s="56" t="s">
        <v>20</v>
      </c>
      <c r="E45" s="56" t="s">
        <v>20</v>
      </c>
      <c r="F45" s="56" t="s">
        <v>20</v>
      </c>
      <c r="G45" s="56" t="s">
        <v>20</v>
      </c>
      <c r="H45" s="56" t="s">
        <v>20</v>
      </c>
      <c r="I45" s="48" t="s">
        <v>20</v>
      </c>
      <c r="J45" s="56" t="s">
        <v>20</v>
      </c>
      <c r="K45" s="56" t="s">
        <v>20</v>
      </c>
      <c r="L45" s="56" t="s">
        <v>20</v>
      </c>
    </row>
    <row r="46" spans="1:12" ht="112.35" customHeight="1" x14ac:dyDescent="0.25">
      <c r="A46" s="44" t="s">
        <v>159</v>
      </c>
      <c r="B46" s="54" t="s">
        <v>160</v>
      </c>
      <c r="C46" s="56" t="s">
        <v>20</v>
      </c>
      <c r="D46" s="56" t="s">
        <v>20</v>
      </c>
      <c r="E46" s="56" t="s">
        <v>20</v>
      </c>
      <c r="F46" s="56" t="s">
        <v>20</v>
      </c>
      <c r="G46" s="56" t="s">
        <v>20</v>
      </c>
      <c r="H46" s="56" t="s">
        <v>20</v>
      </c>
      <c r="I46" s="48" t="s">
        <v>20</v>
      </c>
      <c r="J46" s="56" t="s">
        <v>20</v>
      </c>
      <c r="K46" s="56" t="s">
        <v>20</v>
      </c>
      <c r="L46" s="56" t="s">
        <v>20</v>
      </c>
    </row>
    <row r="47" spans="1:12" ht="30.75" customHeight="1" x14ac:dyDescent="0.25">
      <c r="A47" s="44" t="s">
        <v>161</v>
      </c>
      <c r="B47" s="54" t="s">
        <v>162</v>
      </c>
      <c r="C47" s="46">
        <v>44409</v>
      </c>
      <c r="D47" s="46">
        <v>44470</v>
      </c>
      <c r="E47" s="47"/>
      <c r="F47" s="47"/>
      <c r="G47" s="46">
        <v>44317</v>
      </c>
      <c r="H47" s="46">
        <v>44440</v>
      </c>
      <c r="I47" s="48">
        <v>100</v>
      </c>
      <c r="J47" s="37">
        <v>100</v>
      </c>
      <c r="K47" s="49"/>
      <c r="L47" s="49"/>
    </row>
    <row r="48" spans="1:12" ht="37.5" customHeight="1" x14ac:dyDescent="0.25">
      <c r="A48" s="44" t="s">
        <v>163</v>
      </c>
      <c r="B48" s="45" t="s">
        <v>164</v>
      </c>
      <c r="C48" s="46">
        <v>44409</v>
      </c>
      <c r="D48" s="46">
        <v>44470</v>
      </c>
      <c r="E48" s="47"/>
      <c r="F48" s="47"/>
      <c r="G48" s="46">
        <v>44317</v>
      </c>
      <c r="H48" s="46">
        <v>44440</v>
      </c>
      <c r="I48" s="48">
        <v>100</v>
      </c>
      <c r="J48" s="37">
        <v>100</v>
      </c>
      <c r="K48" s="49"/>
      <c r="L48" s="49"/>
    </row>
    <row r="49" spans="1:12" ht="35.25" customHeight="1" x14ac:dyDescent="0.25">
      <c r="A49" s="44">
        <v>4</v>
      </c>
      <c r="B49" s="54" t="s">
        <v>165</v>
      </c>
      <c r="C49" s="56"/>
      <c r="D49" s="57"/>
      <c r="E49" s="49"/>
      <c r="F49" s="49"/>
      <c r="G49" s="60"/>
      <c r="H49" s="60"/>
      <c r="I49" s="58"/>
      <c r="J49" s="59"/>
      <c r="K49" s="49"/>
      <c r="L49" s="49"/>
    </row>
    <row r="50" spans="1:12" ht="63.6" customHeight="1" x14ac:dyDescent="0.25">
      <c r="A50" s="44" t="s">
        <v>166</v>
      </c>
      <c r="B50" s="54" t="s">
        <v>167</v>
      </c>
      <c r="C50" s="56" t="s">
        <v>20</v>
      </c>
      <c r="D50" s="56" t="s">
        <v>20</v>
      </c>
      <c r="E50" s="56" t="s">
        <v>20</v>
      </c>
      <c r="F50" s="56" t="s">
        <v>20</v>
      </c>
      <c r="G50" s="56" t="s">
        <v>20</v>
      </c>
      <c r="H50" s="56" t="s">
        <v>20</v>
      </c>
      <c r="I50" s="48" t="s">
        <v>20</v>
      </c>
      <c r="J50" s="56" t="s">
        <v>20</v>
      </c>
      <c r="K50" s="49"/>
      <c r="L50" s="49"/>
    </row>
    <row r="51" spans="1:12" ht="51.75" customHeight="1" x14ac:dyDescent="0.25">
      <c r="A51" s="44" t="s">
        <v>168</v>
      </c>
      <c r="B51" s="54" t="s">
        <v>169</v>
      </c>
      <c r="C51" s="56" t="s">
        <v>20</v>
      </c>
      <c r="D51" s="56" t="s">
        <v>20</v>
      </c>
      <c r="E51" s="56" t="s">
        <v>20</v>
      </c>
      <c r="F51" s="56" t="s">
        <v>20</v>
      </c>
      <c r="G51" s="56" t="s">
        <v>20</v>
      </c>
      <c r="H51" s="56" t="s">
        <v>20</v>
      </c>
      <c r="I51" s="48" t="s">
        <v>20</v>
      </c>
      <c r="J51" s="56" t="s">
        <v>20</v>
      </c>
      <c r="K51" s="56" t="s">
        <v>20</v>
      </c>
      <c r="L51" s="56" t="s">
        <v>20</v>
      </c>
    </row>
    <row r="52" spans="1:12" ht="49.7" customHeight="1" x14ac:dyDescent="0.25">
      <c r="A52" s="44" t="s">
        <v>170</v>
      </c>
      <c r="B52" s="54" t="s">
        <v>171</v>
      </c>
      <c r="C52" s="56" t="s">
        <v>20</v>
      </c>
      <c r="D52" s="56" t="s">
        <v>20</v>
      </c>
      <c r="E52" s="56" t="s">
        <v>20</v>
      </c>
      <c r="F52" s="56" t="s">
        <v>20</v>
      </c>
      <c r="G52" s="56" t="s">
        <v>20</v>
      </c>
      <c r="H52" s="56" t="s">
        <v>20</v>
      </c>
      <c r="I52" s="48" t="s">
        <v>20</v>
      </c>
      <c r="J52" s="56" t="s">
        <v>20</v>
      </c>
      <c r="K52" s="56" t="s">
        <v>20</v>
      </c>
      <c r="L52" s="56" t="s">
        <v>20</v>
      </c>
    </row>
    <row r="53" spans="1:12" ht="33.75" customHeight="1" x14ac:dyDescent="0.25">
      <c r="A53" s="44" t="s">
        <v>172</v>
      </c>
      <c r="B53" s="61" t="s">
        <v>173</v>
      </c>
      <c r="C53" s="46">
        <v>44409</v>
      </c>
      <c r="D53" s="46">
        <v>44470</v>
      </c>
      <c r="E53" s="47"/>
      <c r="F53" s="47"/>
      <c r="G53" s="46">
        <v>44317</v>
      </c>
      <c r="H53" s="46">
        <v>44440</v>
      </c>
      <c r="I53" s="48">
        <v>100</v>
      </c>
      <c r="J53" s="37">
        <v>100</v>
      </c>
      <c r="K53" s="49"/>
      <c r="L53" s="49"/>
    </row>
    <row r="54" spans="1:12" ht="35.85" customHeight="1" x14ac:dyDescent="0.25">
      <c r="A54" s="44" t="s">
        <v>174</v>
      </c>
      <c r="B54" s="54" t="s">
        <v>175</v>
      </c>
      <c r="C54" s="56" t="s">
        <v>20</v>
      </c>
      <c r="D54" s="56" t="s">
        <v>20</v>
      </c>
      <c r="E54" s="56" t="s">
        <v>20</v>
      </c>
      <c r="F54" s="56" t="s">
        <v>20</v>
      </c>
      <c r="G54" s="56" t="s">
        <v>20</v>
      </c>
      <c r="H54" s="56" t="s">
        <v>20</v>
      </c>
      <c r="I54" s="48" t="s">
        <v>20</v>
      </c>
      <c r="J54" s="56" t="s">
        <v>20</v>
      </c>
      <c r="K54" s="56" t="s">
        <v>20</v>
      </c>
      <c r="L54" s="56" t="s">
        <v>20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view="pageBreakPreview" zoomScale="75" zoomScaleNormal="70" zoomScalePageLayoutView="75" workbookViewId="0">
      <selection activeCell="D19" sqref="D19"/>
    </sheetView>
  </sheetViews>
  <sheetFormatPr defaultRowHeight="15" x14ac:dyDescent="0.25"/>
  <cols>
    <col min="1" max="1" width="8.140625"/>
    <col min="2" max="2" width="50.7109375"/>
    <col min="3" max="3" width="10.85546875"/>
    <col min="4" max="4" width="15.28515625"/>
    <col min="5" max="5" width="16.140625"/>
    <col min="6" max="6" width="14.5703125"/>
    <col min="7" max="7" width="10.7109375"/>
    <col min="8" max="9" width="6.7109375"/>
    <col min="10" max="10" width="6.5703125"/>
    <col min="11" max="11" width="6.28515625"/>
    <col min="12" max="12" width="6.140625"/>
    <col min="13" max="13" width="3.7109375"/>
    <col min="14" max="14" width="8.42578125"/>
    <col min="15" max="15" width="8.28515625" customWidth="1"/>
    <col min="16" max="18" width="6.140625"/>
    <col min="19" max="19" width="7.28515625" customWidth="1"/>
    <col min="20" max="20" width="11"/>
    <col min="21" max="21" width="21.42578125"/>
    <col min="22" max="1025" width="8.140625"/>
  </cols>
  <sheetData>
    <row r="1" spans="1:24" ht="18.75" x14ac:dyDescent="0.25">
      <c r="A1" s="62"/>
      <c r="B1" s="62"/>
      <c r="C1" s="62"/>
      <c r="D1" s="62"/>
      <c r="E1" s="62"/>
      <c r="F1" s="62"/>
      <c r="G1" s="185"/>
      <c r="H1" s="185"/>
      <c r="I1" s="185"/>
      <c r="J1" s="185"/>
      <c r="K1" s="185"/>
      <c r="L1" s="62"/>
      <c r="M1" s="62"/>
      <c r="N1" s="185"/>
      <c r="O1" s="185"/>
      <c r="P1" s="185"/>
      <c r="Q1" s="185"/>
      <c r="R1" s="185"/>
      <c r="S1" s="185"/>
      <c r="T1" s="185"/>
      <c r="U1" s="3" t="s">
        <v>0</v>
      </c>
    </row>
    <row r="2" spans="1:24" ht="18.75" x14ac:dyDescent="0.3">
      <c r="A2" s="62"/>
      <c r="B2" s="62"/>
      <c r="C2" s="62"/>
      <c r="D2" s="62"/>
      <c r="E2" s="62"/>
      <c r="F2" s="62"/>
      <c r="G2" s="185"/>
      <c r="H2" s="185"/>
      <c r="I2" s="185"/>
      <c r="J2" s="185"/>
      <c r="K2" s="185"/>
      <c r="L2" s="62"/>
      <c r="M2" s="62"/>
      <c r="N2" s="185"/>
      <c r="O2" s="185"/>
      <c r="P2" s="185"/>
      <c r="Q2" s="185"/>
      <c r="R2" s="185"/>
      <c r="S2" s="185"/>
      <c r="T2" s="185"/>
      <c r="U2" s="4" t="s">
        <v>1</v>
      </c>
    </row>
    <row r="3" spans="1:24" ht="18.75" x14ac:dyDescent="0.3">
      <c r="A3" s="62"/>
      <c r="B3" s="62"/>
      <c r="C3" s="62"/>
      <c r="D3" s="62"/>
      <c r="E3" s="62"/>
      <c r="F3" s="62"/>
      <c r="G3" s="185"/>
      <c r="H3" s="185"/>
      <c r="I3" s="185"/>
      <c r="J3" s="185"/>
      <c r="K3" s="185"/>
      <c r="L3" s="62"/>
      <c r="M3" s="62"/>
      <c r="N3" s="185"/>
      <c r="O3" s="185"/>
      <c r="P3" s="185"/>
      <c r="Q3" s="185"/>
      <c r="R3" s="185"/>
      <c r="S3" s="185"/>
      <c r="T3" s="185"/>
      <c r="U3" s="4" t="s">
        <v>2</v>
      </c>
    </row>
    <row r="4" spans="1:24" ht="18.75" customHeight="1" x14ac:dyDescent="0.25">
      <c r="A4" s="152" t="s">
        <v>365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4" ht="18.75" x14ac:dyDescent="0.3">
      <c r="A5" s="62"/>
      <c r="B5" s="62"/>
      <c r="C5" s="62"/>
      <c r="D5" s="62"/>
      <c r="E5" s="62"/>
      <c r="F5" s="62"/>
      <c r="G5" s="185"/>
      <c r="H5" s="185"/>
      <c r="I5" s="185"/>
      <c r="J5" s="185"/>
      <c r="K5" s="185"/>
      <c r="L5" s="62"/>
      <c r="M5" s="62"/>
      <c r="N5" s="185"/>
      <c r="O5" s="185"/>
      <c r="P5" s="185"/>
      <c r="Q5" s="185"/>
      <c r="R5" s="185"/>
      <c r="S5" s="185"/>
      <c r="T5" s="185"/>
      <c r="U5" s="4"/>
    </row>
    <row r="6" spans="1:24" ht="18.75" x14ac:dyDescent="0.25">
      <c r="A6" s="153" t="s">
        <v>3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</row>
    <row r="7" spans="1:24" ht="18.75" x14ac:dyDescent="0.25">
      <c r="A7" s="187"/>
      <c r="B7" s="187"/>
      <c r="C7" s="187"/>
      <c r="D7" s="187"/>
      <c r="E7" s="187"/>
      <c r="F7" s="187"/>
      <c r="G7" s="187"/>
      <c r="H7" s="187"/>
      <c r="I7" s="187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</row>
    <row r="8" spans="1:24" ht="18.75" x14ac:dyDescent="0.25">
      <c r="A8" s="189" t="s">
        <v>4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</row>
    <row r="9" spans="1:24" ht="18.75" x14ac:dyDescent="0.25">
      <c r="A9" s="187"/>
      <c r="B9" s="187"/>
      <c r="C9" s="187"/>
      <c r="D9" s="187"/>
      <c r="E9" s="187"/>
      <c r="F9" s="187"/>
      <c r="G9" s="187"/>
      <c r="H9" s="187"/>
      <c r="I9" s="187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</row>
    <row r="10" spans="1:24" ht="18.75" x14ac:dyDescent="0.25">
      <c r="A10" s="190" t="s">
        <v>366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</row>
    <row r="11" spans="1:24" ht="16.5" customHeight="1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4" ht="18.75" x14ac:dyDescent="0.25">
      <c r="A12" s="189" t="s">
        <v>368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</row>
    <row r="13" spans="1:24" ht="15.75" x14ac:dyDescent="0.25">
      <c r="A13" s="62"/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62"/>
      <c r="M13" s="62"/>
      <c r="N13" s="62"/>
      <c r="O13" s="62"/>
      <c r="P13" s="62"/>
      <c r="Q13" s="62"/>
      <c r="R13" s="62"/>
      <c r="S13" s="62"/>
      <c r="T13" s="62"/>
      <c r="U13" s="185"/>
    </row>
    <row r="14" spans="1:24" ht="15.75" x14ac:dyDescent="0.25">
      <c r="A14" s="184" t="s">
        <v>176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</row>
    <row r="15" spans="1:24" ht="15.75" x14ac:dyDescent="0.25">
      <c r="A15" s="62"/>
      <c r="B15" s="62"/>
      <c r="C15" s="62"/>
      <c r="D15" s="62"/>
      <c r="E15" s="62"/>
      <c r="F15" s="62"/>
      <c r="G15" s="185"/>
      <c r="H15" s="185"/>
      <c r="I15" s="185"/>
      <c r="J15" s="185"/>
      <c r="K15" s="185"/>
      <c r="L15" s="62"/>
      <c r="M15" s="62"/>
      <c r="N15" s="62"/>
      <c r="O15" s="62"/>
      <c r="P15" s="62"/>
      <c r="Q15" s="62"/>
      <c r="R15" s="62"/>
      <c r="S15" s="62"/>
      <c r="T15" s="62"/>
      <c r="U15" s="185"/>
    </row>
    <row r="16" spans="1:24" ht="33" customHeight="1" x14ac:dyDescent="0.25">
      <c r="A16" s="149" t="s">
        <v>177</v>
      </c>
      <c r="B16" s="149" t="s">
        <v>178</v>
      </c>
      <c r="C16" s="149" t="s">
        <v>179</v>
      </c>
      <c r="D16" s="149"/>
      <c r="E16" s="148" t="s">
        <v>180</v>
      </c>
      <c r="F16" s="148"/>
      <c r="G16" s="149" t="s">
        <v>181</v>
      </c>
      <c r="H16" s="191" t="s">
        <v>182</v>
      </c>
      <c r="I16" s="191"/>
      <c r="J16" s="191"/>
      <c r="K16" s="191"/>
      <c r="L16" s="191" t="s">
        <v>183</v>
      </c>
      <c r="M16" s="191"/>
      <c r="N16" s="191"/>
      <c r="O16" s="191"/>
      <c r="P16" s="191" t="s">
        <v>369</v>
      </c>
      <c r="Q16" s="191"/>
      <c r="R16" s="191"/>
      <c r="S16" s="191"/>
      <c r="T16" s="150" t="s">
        <v>184</v>
      </c>
      <c r="U16" s="150"/>
      <c r="V16" s="6"/>
      <c r="W16" s="6"/>
      <c r="X16" s="6"/>
    </row>
    <row r="17" spans="1:21" ht="99.75" customHeight="1" x14ac:dyDescent="0.25">
      <c r="A17" s="149"/>
      <c r="B17" s="149"/>
      <c r="C17" s="149"/>
      <c r="D17" s="149"/>
      <c r="E17" s="148"/>
      <c r="F17" s="148"/>
      <c r="G17" s="149"/>
      <c r="H17" s="149" t="s">
        <v>116</v>
      </c>
      <c r="I17" s="149"/>
      <c r="J17" s="149" t="s">
        <v>185</v>
      </c>
      <c r="K17" s="149"/>
      <c r="L17" s="149" t="s">
        <v>116</v>
      </c>
      <c r="M17" s="149"/>
      <c r="N17" s="149" t="s">
        <v>185</v>
      </c>
      <c r="O17" s="149"/>
      <c r="P17" s="149" t="s">
        <v>116</v>
      </c>
      <c r="Q17" s="149"/>
      <c r="R17" s="149" t="s">
        <v>185</v>
      </c>
      <c r="S17" s="149"/>
      <c r="T17" s="150"/>
      <c r="U17" s="150"/>
    </row>
    <row r="18" spans="1:21" ht="89.25" customHeight="1" x14ac:dyDescent="0.25">
      <c r="A18" s="149"/>
      <c r="B18" s="149"/>
      <c r="C18" s="65" t="s">
        <v>116</v>
      </c>
      <c r="D18" s="65" t="s">
        <v>347</v>
      </c>
      <c r="E18" s="65" t="s">
        <v>187</v>
      </c>
      <c r="F18" s="65" t="s">
        <v>188</v>
      </c>
      <c r="G18" s="149"/>
      <c r="H18" s="192" t="s">
        <v>189</v>
      </c>
      <c r="I18" s="192" t="s">
        <v>190</v>
      </c>
      <c r="J18" s="192" t="s">
        <v>189</v>
      </c>
      <c r="K18" s="192" t="s">
        <v>190</v>
      </c>
      <c r="L18" s="192" t="s">
        <v>189</v>
      </c>
      <c r="M18" s="192" t="s">
        <v>190</v>
      </c>
      <c r="N18" s="192" t="s">
        <v>189</v>
      </c>
      <c r="O18" s="192" t="s">
        <v>190</v>
      </c>
      <c r="P18" s="192" t="s">
        <v>189</v>
      </c>
      <c r="Q18" s="192" t="s">
        <v>190</v>
      </c>
      <c r="R18" s="192" t="s">
        <v>189</v>
      </c>
      <c r="S18" s="192" t="s">
        <v>190</v>
      </c>
      <c r="T18" s="65" t="s">
        <v>116</v>
      </c>
      <c r="U18" s="65" t="s">
        <v>186</v>
      </c>
    </row>
    <row r="19" spans="1:21" ht="19.5" customHeight="1" x14ac:dyDescent="0.25">
      <c r="A19" s="86">
        <v>1</v>
      </c>
      <c r="B19" s="86">
        <v>2</v>
      </c>
      <c r="C19" s="86">
        <v>3</v>
      </c>
      <c r="D19" s="86">
        <v>4</v>
      </c>
      <c r="E19" s="86"/>
      <c r="F19" s="86">
        <v>6</v>
      </c>
      <c r="G19" s="86">
        <v>7</v>
      </c>
      <c r="H19" s="86">
        <v>8</v>
      </c>
      <c r="I19" s="86">
        <v>9</v>
      </c>
      <c r="J19" s="86">
        <v>10</v>
      </c>
      <c r="K19" s="86">
        <v>11</v>
      </c>
      <c r="L19" s="86">
        <v>12</v>
      </c>
      <c r="M19" s="86">
        <v>13</v>
      </c>
      <c r="N19" s="86">
        <v>14</v>
      </c>
      <c r="O19" s="86">
        <v>15</v>
      </c>
      <c r="P19" s="86">
        <v>16</v>
      </c>
      <c r="Q19" s="86">
        <v>17</v>
      </c>
      <c r="R19" s="86">
        <v>18</v>
      </c>
      <c r="S19" s="69">
        <v>19</v>
      </c>
      <c r="T19" s="86">
        <v>20</v>
      </c>
      <c r="U19" s="86">
        <v>21</v>
      </c>
    </row>
    <row r="20" spans="1:21" ht="47.25" customHeight="1" x14ac:dyDescent="0.25">
      <c r="A20" s="67">
        <v>1</v>
      </c>
      <c r="B20" s="68" t="s">
        <v>191</v>
      </c>
      <c r="C20" s="86">
        <v>1.1559999999999999</v>
      </c>
      <c r="D20" s="66">
        <v>4.9080000000000004</v>
      </c>
      <c r="E20" s="88" t="s">
        <v>20</v>
      </c>
      <c r="F20" s="88" t="s">
        <v>20</v>
      </c>
      <c r="G20" s="88" t="s">
        <v>20</v>
      </c>
      <c r="H20" s="86">
        <v>1.181</v>
      </c>
      <c r="I20" s="86">
        <v>0</v>
      </c>
      <c r="J20" s="88">
        <v>1.073</v>
      </c>
      <c r="K20" s="66">
        <v>0</v>
      </c>
      <c r="L20" s="88">
        <v>2.1110000000000002</v>
      </c>
      <c r="M20" s="88" t="s">
        <v>20</v>
      </c>
      <c r="N20" s="88">
        <v>2.0049999999999999</v>
      </c>
      <c r="O20" s="88"/>
      <c r="P20" s="66">
        <v>1.04</v>
      </c>
      <c r="Q20" s="88" t="s">
        <v>20</v>
      </c>
      <c r="R20" s="66">
        <f>S20</f>
        <v>1.0189999999999999</v>
      </c>
      <c r="S20" s="66">
        <v>1.0189999999999999</v>
      </c>
      <c r="T20" s="69">
        <f>H20+L20+P20</f>
        <v>4.3320000000000007</v>
      </c>
      <c r="U20" s="66">
        <f>J20+N20+R20</f>
        <v>4.0969999999999995</v>
      </c>
    </row>
    <row r="21" spans="1:21" ht="24" customHeight="1" x14ac:dyDescent="0.25">
      <c r="A21" s="67" t="s">
        <v>192</v>
      </c>
      <c r="B21" s="68" t="s">
        <v>193</v>
      </c>
      <c r="C21" s="86">
        <v>0</v>
      </c>
      <c r="D21" s="86"/>
      <c r="E21" s="88"/>
      <c r="F21" s="88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>
        <f t="shared" ref="T21:T30" si="0">H21+L21+P21</f>
        <v>0</v>
      </c>
      <c r="U21" s="66">
        <f t="shared" ref="U21:U30" si="1">J21+N21+R21</f>
        <v>0</v>
      </c>
    </row>
    <row r="22" spans="1:21" ht="15.75" x14ac:dyDescent="0.25">
      <c r="A22" s="67" t="s">
        <v>194</v>
      </c>
      <c r="B22" s="68" t="s">
        <v>195</v>
      </c>
      <c r="C22" s="86">
        <v>0</v>
      </c>
      <c r="D22" s="86"/>
      <c r="E22" s="86"/>
      <c r="F22" s="86"/>
      <c r="G22" s="86"/>
      <c r="H22" s="69"/>
      <c r="I22" s="69"/>
      <c r="J22" s="86"/>
      <c r="K22" s="69"/>
      <c r="L22" s="86"/>
      <c r="M22" s="86"/>
      <c r="N22" s="86"/>
      <c r="O22" s="86"/>
      <c r="P22" s="69"/>
      <c r="Q22" s="86"/>
      <c r="R22" s="86"/>
      <c r="S22" s="69"/>
      <c r="T22" s="69">
        <f t="shared" si="0"/>
        <v>0</v>
      </c>
      <c r="U22" s="66">
        <f t="shared" si="1"/>
        <v>0</v>
      </c>
    </row>
    <row r="23" spans="1:21" ht="31.5" x14ac:dyDescent="0.25">
      <c r="A23" s="67" t="s">
        <v>196</v>
      </c>
      <c r="B23" s="68" t="s">
        <v>197</v>
      </c>
      <c r="C23" s="86">
        <v>1.1559999999999999</v>
      </c>
      <c r="D23" s="66">
        <v>4.9080000000000004</v>
      </c>
      <c r="E23" s="88" t="s">
        <v>20</v>
      </c>
      <c r="F23" s="88" t="s">
        <v>20</v>
      </c>
      <c r="G23" s="88" t="s">
        <v>20</v>
      </c>
      <c r="H23" s="86">
        <v>1.181</v>
      </c>
      <c r="I23" s="86">
        <v>0</v>
      </c>
      <c r="J23" s="88">
        <v>1.073</v>
      </c>
      <c r="K23" s="66">
        <v>0</v>
      </c>
      <c r="L23" s="88">
        <v>2.1110000000000002</v>
      </c>
      <c r="M23" s="88" t="s">
        <v>20</v>
      </c>
      <c r="N23" s="88">
        <v>2.0049999999999999</v>
      </c>
      <c r="O23" s="88"/>
      <c r="P23" s="66">
        <v>1.04</v>
      </c>
      <c r="Q23" s="88" t="s">
        <v>20</v>
      </c>
      <c r="R23" s="66">
        <f>S23</f>
        <v>1.0189999999999999</v>
      </c>
      <c r="S23" s="66">
        <v>1.0189999999999999</v>
      </c>
      <c r="T23" s="69">
        <f t="shared" si="0"/>
        <v>4.3320000000000007</v>
      </c>
      <c r="U23" s="66">
        <f t="shared" si="1"/>
        <v>4.0969999999999995</v>
      </c>
    </row>
    <row r="24" spans="1:21" ht="15.75" x14ac:dyDescent="0.25">
      <c r="A24" s="67" t="s">
        <v>198</v>
      </c>
      <c r="B24" s="68" t="s">
        <v>199</v>
      </c>
      <c r="C24" s="86"/>
      <c r="D24" s="86"/>
      <c r="E24" s="86"/>
      <c r="F24" s="86"/>
      <c r="G24" s="86"/>
      <c r="H24" s="69"/>
      <c r="I24" s="69"/>
      <c r="J24" s="86"/>
      <c r="K24" s="69"/>
      <c r="L24" s="86"/>
      <c r="M24" s="86"/>
      <c r="N24" s="86"/>
      <c r="O24" s="86"/>
      <c r="P24" s="69"/>
      <c r="Q24" s="86"/>
      <c r="R24" s="86"/>
      <c r="S24" s="69"/>
      <c r="T24" s="69">
        <f t="shared" si="0"/>
        <v>0</v>
      </c>
      <c r="U24" s="66">
        <f t="shared" si="1"/>
        <v>0</v>
      </c>
    </row>
    <row r="25" spans="1:21" ht="15.75" x14ac:dyDescent="0.25">
      <c r="A25" s="67" t="s">
        <v>200</v>
      </c>
      <c r="B25" s="70" t="s">
        <v>201</v>
      </c>
      <c r="C25" s="86"/>
      <c r="D25" s="86"/>
      <c r="E25" s="86"/>
      <c r="F25" s="86"/>
      <c r="G25" s="86"/>
      <c r="H25" s="69"/>
      <c r="I25" s="69"/>
      <c r="J25" s="86"/>
      <c r="K25" s="69"/>
      <c r="L25" s="86"/>
      <c r="M25" s="86"/>
      <c r="N25" s="86"/>
      <c r="O25" s="86"/>
      <c r="P25" s="69"/>
      <c r="Q25" s="86"/>
      <c r="R25" s="86"/>
      <c r="S25" s="69"/>
      <c r="T25" s="69">
        <f t="shared" si="0"/>
        <v>0</v>
      </c>
      <c r="U25" s="66">
        <f t="shared" si="1"/>
        <v>0</v>
      </c>
    </row>
    <row r="26" spans="1:21" ht="47.25" x14ac:dyDescent="0.25">
      <c r="A26" s="67" t="s">
        <v>15</v>
      </c>
      <c r="B26" s="68" t="s">
        <v>202</v>
      </c>
      <c r="C26" s="86"/>
      <c r="D26" s="86"/>
      <c r="E26" s="86"/>
      <c r="F26" s="86"/>
      <c r="G26" s="86"/>
      <c r="H26" s="69"/>
      <c r="I26" s="69"/>
      <c r="J26" s="86"/>
      <c r="K26" s="69"/>
      <c r="L26" s="86">
        <v>1.7589999999999999</v>
      </c>
      <c r="M26" s="86"/>
      <c r="N26" s="86">
        <f>N28+N29+N30</f>
        <v>1.671</v>
      </c>
      <c r="O26" s="86"/>
      <c r="P26" s="69">
        <v>0.83</v>
      </c>
      <c r="Q26" s="86"/>
      <c r="R26" s="69">
        <f>S26</f>
        <v>0.84899999999999998</v>
      </c>
      <c r="S26" s="69">
        <f>S28+S29</f>
        <v>0.84899999999999998</v>
      </c>
      <c r="T26" s="69">
        <f t="shared" si="0"/>
        <v>2.589</v>
      </c>
      <c r="U26" s="66">
        <f t="shared" si="1"/>
        <v>2.52</v>
      </c>
    </row>
    <row r="27" spans="1:21" ht="15.75" x14ac:dyDescent="0.25">
      <c r="A27" s="67" t="s">
        <v>203</v>
      </c>
      <c r="B27" s="68" t="s">
        <v>204</v>
      </c>
      <c r="C27" s="86"/>
      <c r="D27" s="86"/>
      <c r="E27" s="86"/>
      <c r="F27" s="86"/>
      <c r="G27" s="86"/>
      <c r="H27" s="69"/>
      <c r="I27" s="69"/>
      <c r="J27" s="86"/>
      <c r="K27" s="86"/>
      <c r="L27" s="86"/>
      <c r="M27" s="86"/>
      <c r="N27" s="86"/>
      <c r="O27" s="86"/>
      <c r="P27" s="69"/>
      <c r="Q27" s="86"/>
      <c r="R27" s="69"/>
      <c r="S27" s="69"/>
      <c r="T27" s="69">
        <f t="shared" si="0"/>
        <v>0</v>
      </c>
      <c r="U27" s="66">
        <f t="shared" si="1"/>
        <v>0</v>
      </c>
    </row>
    <row r="28" spans="1:21" ht="31.5" x14ac:dyDescent="0.25">
      <c r="A28" s="67" t="s">
        <v>205</v>
      </c>
      <c r="B28" s="68" t="s">
        <v>206</v>
      </c>
      <c r="C28" s="69"/>
      <c r="D28" s="86"/>
      <c r="E28" s="86"/>
      <c r="F28" s="86"/>
      <c r="G28" s="86"/>
      <c r="H28" s="69"/>
      <c r="I28" s="69"/>
      <c r="J28" s="86"/>
      <c r="K28" s="86"/>
      <c r="L28" s="86">
        <f>L26-L30</f>
        <v>1.71</v>
      </c>
      <c r="M28" s="86"/>
      <c r="N28" s="86">
        <v>0.95</v>
      </c>
      <c r="O28" s="86"/>
      <c r="P28" s="69">
        <f>P26-P29-P30</f>
        <v>0.29299999999999998</v>
      </c>
      <c r="Q28" s="86"/>
      <c r="R28" s="69">
        <f t="shared" ref="R28:R29" si="2">S28</f>
        <v>0.42799999999999999</v>
      </c>
      <c r="S28" s="69">
        <v>0.42799999999999999</v>
      </c>
      <c r="T28" s="69">
        <f t="shared" si="0"/>
        <v>2.0030000000000001</v>
      </c>
      <c r="U28" s="66">
        <f t="shared" si="1"/>
        <v>1.3779999999999999</v>
      </c>
    </row>
    <row r="29" spans="1:21" ht="15.75" x14ac:dyDescent="0.25">
      <c r="A29" s="67" t="s">
        <v>207</v>
      </c>
      <c r="B29" s="68" t="s">
        <v>208</v>
      </c>
      <c r="C29" s="86"/>
      <c r="D29" s="86"/>
      <c r="E29" s="86"/>
      <c r="F29" s="86"/>
      <c r="G29" s="86"/>
      <c r="H29" s="69"/>
      <c r="I29" s="69"/>
      <c r="J29" s="86"/>
      <c r="K29" s="86"/>
      <c r="L29" s="86"/>
      <c r="M29" s="86"/>
      <c r="N29" s="86">
        <v>0.71899999999999997</v>
      </c>
      <c r="O29" s="86"/>
      <c r="P29" s="69">
        <v>0.5</v>
      </c>
      <c r="Q29" s="86"/>
      <c r="R29" s="69">
        <f t="shared" si="2"/>
        <v>0.42099999999999999</v>
      </c>
      <c r="S29" s="69">
        <v>0.42099999999999999</v>
      </c>
      <c r="T29" s="69">
        <f t="shared" si="0"/>
        <v>0.5</v>
      </c>
      <c r="U29" s="66">
        <f t="shared" si="1"/>
        <v>1.1399999999999999</v>
      </c>
    </row>
    <row r="30" spans="1:21" ht="15.75" x14ac:dyDescent="0.25">
      <c r="A30" s="67" t="s">
        <v>209</v>
      </c>
      <c r="B30" s="68" t="s">
        <v>210</v>
      </c>
      <c r="C30" s="69"/>
      <c r="D30" s="86"/>
      <c r="E30" s="86"/>
      <c r="F30" s="86"/>
      <c r="G30" s="86"/>
      <c r="H30" s="69"/>
      <c r="I30" s="69"/>
      <c r="J30" s="86"/>
      <c r="K30" s="86"/>
      <c r="L30" s="86">
        <v>4.9000000000000002E-2</v>
      </c>
      <c r="M30" s="86"/>
      <c r="N30" s="86">
        <v>2E-3</v>
      </c>
      <c r="O30" s="86"/>
      <c r="P30" s="69">
        <v>3.6999999999999998E-2</v>
      </c>
      <c r="Q30" s="86"/>
      <c r="R30" s="86"/>
      <c r="S30" s="69"/>
      <c r="T30" s="69">
        <f t="shared" si="0"/>
        <v>8.5999999999999993E-2</v>
      </c>
      <c r="U30" s="66">
        <f t="shared" si="1"/>
        <v>2E-3</v>
      </c>
    </row>
    <row r="31" spans="1:21" ht="31.5" x14ac:dyDescent="0.25">
      <c r="A31" s="67" t="s">
        <v>18</v>
      </c>
      <c r="B31" s="68" t="s">
        <v>211</v>
      </c>
      <c r="C31" s="86"/>
      <c r="D31" s="86"/>
      <c r="E31" s="86"/>
      <c r="F31" s="86"/>
      <c r="G31" s="86"/>
      <c r="H31" s="69"/>
      <c r="I31" s="69"/>
      <c r="J31" s="86"/>
      <c r="K31" s="86"/>
      <c r="L31" s="86"/>
      <c r="M31" s="86"/>
      <c r="N31" s="86"/>
      <c r="O31" s="86"/>
      <c r="P31" s="69"/>
      <c r="Q31" s="86"/>
      <c r="R31" s="86"/>
      <c r="S31" s="69"/>
      <c r="T31" s="86"/>
      <c r="U31" s="88"/>
    </row>
    <row r="32" spans="1:21" ht="31.5" x14ac:dyDescent="0.25">
      <c r="A32" s="67" t="s">
        <v>212</v>
      </c>
      <c r="B32" s="24" t="s">
        <v>213</v>
      </c>
      <c r="C32" s="18"/>
      <c r="D32" s="86"/>
      <c r="E32" s="86"/>
      <c r="F32" s="86"/>
      <c r="G32" s="86"/>
      <c r="H32" s="69"/>
      <c r="I32" s="69"/>
      <c r="J32" s="86"/>
      <c r="K32" s="86"/>
      <c r="L32" s="86"/>
      <c r="M32" s="86"/>
      <c r="N32" s="86"/>
      <c r="O32" s="86"/>
      <c r="P32" s="69"/>
      <c r="Q32" s="86"/>
      <c r="R32" s="86"/>
      <c r="S32" s="69"/>
      <c r="T32" s="86"/>
      <c r="U32" s="88"/>
    </row>
    <row r="33" spans="1:21" ht="15.75" x14ac:dyDescent="0.25">
      <c r="A33" s="67" t="s">
        <v>214</v>
      </c>
      <c r="B33" s="24" t="s">
        <v>215</v>
      </c>
      <c r="C33" s="18"/>
      <c r="D33" s="86"/>
      <c r="E33" s="86"/>
      <c r="F33" s="86"/>
      <c r="G33" s="86"/>
      <c r="H33" s="69"/>
      <c r="I33" s="69"/>
      <c r="J33" s="86"/>
      <c r="K33" s="86"/>
      <c r="L33" s="86"/>
      <c r="M33" s="86"/>
      <c r="N33" s="86"/>
      <c r="O33" s="86"/>
      <c r="P33" s="69"/>
      <c r="Q33" s="86"/>
      <c r="R33" s="86"/>
      <c r="S33" s="69"/>
      <c r="T33" s="86"/>
      <c r="U33" s="88"/>
    </row>
    <row r="34" spans="1:21" ht="15.75" x14ac:dyDescent="0.25">
      <c r="A34" s="67" t="s">
        <v>216</v>
      </c>
      <c r="B34" s="24" t="s">
        <v>217</v>
      </c>
      <c r="C34" s="18"/>
      <c r="D34" s="86"/>
      <c r="E34" s="86"/>
      <c r="F34" s="86"/>
      <c r="G34" s="86"/>
      <c r="H34" s="69"/>
      <c r="I34" s="69"/>
      <c r="J34" s="86"/>
      <c r="K34" s="86"/>
      <c r="L34" s="86"/>
      <c r="M34" s="86"/>
      <c r="N34" s="86"/>
      <c r="O34" s="86"/>
      <c r="P34" s="69"/>
      <c r="Q34" s="86"/>
      <c r="R34" s="86"/>
      <c r="S34" s="69"/>
      <c r="T34" s="86"/>
      <c r="U34" s="88"/>
    </row>
    <row r="35" spans="1:21" ht="31.5" x14ac:dyDescent="0.25">
      <c r="A35" s="67" t="s">
        <v>218</v>
      </c>
      <c r="B35" s="68" t="s">
        <v>219</v>
      </c>
      <c r="C35" s="86"/>
      <c r="D35" s="86"/>
      <c r="E35" s="86"/>
      <c r="F35" s="86"/>
      <c r="G35" s="86"/>
      <c r="H35" s="69"/>
      <c r="I35" s="86"/>
      <c r="J35" s="86"/>
      <c r="K35" s="86"/>
      <c r="L35" s="86">
        <v>1.9</v>
      </c>
      <c r="M35" s="86"/>
      <c r="N35" s="86">
        <v>1.821</v>
      </c>
      <c r="O35" s="86"/>
      <c r="P35" s="69">
        <v>0.69</v>
      </c>
      <c r="Q35" s="86"/>
      <c r="R35" s="86">
        <v>1.0660000000000001</v>
      </c>
      <c r="S35" s="69"/>
      <c r="T35" s="86"/>
      <c r="U35" s="66">
        <f t="shared" ref="U35" si="3">J35+N35+R35</f>
        <v>2.887</v>
      </c>
    </row>
    <row r="36" spans="1:21" ht="31.5" x14ac:dyDescent="0.25">
      <c r="A36" s="67" t="s">
        <v>220</v>
      </c>
      <c r="B36" s="68" t="s">
        <v>221</v>
      </c>
      <c r="C36" s="86"/>
      <c r="D36" s="86"/>
      <c r="E36" s="86"/>
      <c r="F36" s="86"/>
      <c r="G36" s="86"/>
      <c r="H36" s="69"/>
      <c r="I36" s="69"/>
      <c r="J36" s="86"/>
      <c r="K36" s="86"/>
      <c r="L36" s="86"/>
      <c r="M36" s="86"/>
      <c r="N36" s="86"/>
      <c r="O36" s="86"/>
      <c r="P36" s="69"/>
      <c r="Q36" s="86"/>
      <c r="R36" s="86"/>
      <c r="S36" s="69"/>
      <c r="T36" s="86"/>
      <c r="U36" s="88"/>
    </row>
    <row r="37" spans="1:21" ht="15.75" x14ac:dyDescent="0.25">
      <c r="A37" s="67" t="s">
        <v>222</v>
      </c>
      <c r="B37" s="68" t="s">
        <v>223</v>
      </c>
      <c r="C37" s="185"/>
      <c r="D37" s="185"/>
      <c r="E37" s="185"/>
      <c r="F37" s="185"/>
      <c r="G37" s="185"/>
      <c r="H37" s="185"/>
      <c r="I37" s="185"/>
      <c r="J37" s="185"/>
      <c r="K37" s="185"/>
      <c r="L37" s="185"/>
      <c r="M37" s="185"/>
      <c r="N37" s="185"/>
      <c r="O37" s="185"/>
      <c r="P37" s="186"/>
      <c r="Q37" s="185"/>
      <c r="R37" s="185"/>
      <c r="S37" s="186"/>
      <c r="T37" s="185"/>
      <c r="U37" s="185"/>
    </row>
    <row r="38" spans="1:21" ht="18.75" x14ac:dyDescent="0.25">
      <c r="A38" s="67" t="s">
        <v>224</v>
      </c>
      <c r="B38" s="71" t="s">
        <v>225</v>
      </c>
      <c r="C38" s="18"/>
      <c r="D38" s="86"/>
      <c r="E38" s="86"/>
      <c r="F38" s="86"/>
      <c r="G38" s="86"/>
      <c r="H38" s="69"/>
      <c r="I38" s="69"/>
      <c r="J38" s="86"/>
      <c r="K38" s="86"/>
      <c r="L38" s="86"/>
      <c r="M38" s="86"/>
      <c r="N38" s="86"/>
      <c r="O38" s="86"/>
      <c r="P38" s="69"/>
      <c r="Q38" s="86"/>
      <c r="R38" s="86"/>
      <c r="S38" s="69"/>
      <c r="T38" s="86"/>
      <c r="U38" s="88"/>
    </row>
    <row r="39" spans="1:21" ht="15.75" x14ac:dyDescent="0.25">
      <c r="A39" s="67" t="s">
        <v>21</v>
      </c>
      <c r="B39" s="68" t="s">
        <v>226</v>
      </c>
      <c r="C39" s="86"/>
      <c r="D39" s="86"/>
      <c r="E39" s="86"/>
      <c r="F39" s="86"/>
      <c r="G39" s="86"/>
      <c r="H39" s="69"/>
      <c r="I39" s="69"/>
      <c r="J39" s="86"/>
      <c r="K39" s="86"/>
      <c r="L39" s="86"/>
      <c r="M39" s="86"/>
      <c r="N39" s="86"/>
      <c r="O39" s="86"/>
      <c r="P39" s="69"/>
      <c r="Q39" s="86"/>
      <c r="R39" s="86"/>
      <c r="S39" s="69"/>
      <c r="T39" s="86"/>
      <c r="U39" s="88"/>
    </row>
    <row r="40" spans="1:21" ht="15.75" x14ac:dyDescent="0.25">
      <c r="A40" s="67" t="s">
        <v>227</v>
      </c>
      <c r="B40" s="68" t="s">
        <v>228</v>
      </c>
      <c r="C40" s="86"/>
      <c r="D40" s="86"/>
      <c r="E40" s="86"/>
      <c r="F40" s="86"/>
      <c r="G40" s="86"/>
      <c r="H40" s="69"/>
      <c r="I40" s="69"/>
      <c r="J40" s="86"/>
      <c r="K40" s="86"/>
      <c r="L40" s="86"/>
      <c r="M40" s="86"/>
      <c r="N40" s="86"/>
      <c r="O40" s="86"/>
      <c r="P40" s="69"/>
      <c r="Q40" s="86"/>
      <c r="R40" s="86"/>
      <c r="S40" s="69"/>
      <c r="T40" s="86"/>
      <c r="U40" s="88"/>
    </row>
    <row r="41" spans="1:21" ht="15.75" x14ac:dyDescent="0.25">
      <c r="A41" s="67" t="s">
        <v>229</v>
      </c>
      <c r="B41" s="68" t="s">
        <v>215</v>
      </c>
      <c r="C41" s="86"/>
      <c r="D41" s="86"/>
      <c r="E41" s="86"/>
      <c r="F41" s="86"/>
      <c r="G41" s="86"/>
      <c r="H41" s="69"/>
      <c r="I41" s="86"/>
      <c r="J41" s="86"/>
      <c r="K41" s="86"/>
      <c r="L41" s="86"/>
      <c r="M41" s="86"/>
      <c r="N41" s="86"/>
      <c r="O41" s="86"/>
      <c r="P41" s="69"/>
      <c r="Q41" s="86"/>
      <c r="R41" s="86"/>
      <c r="S41" s="69"/>
      <c r="T41" s="86"/>
      <c r="U41" s="88"/>
    </row>
    <row r="42" spans="1:21" ht="15.75" x14ac:dyDescent="0.25">
      <c r="A42" s="67" t="s">
        <v>230</v>
      </c>
      <c r="B42" s="68" t="s">
        <v>217</v>
      </c>
      <c r="C42" s="86"/>
      <c r="D42" s="86"/>
      <c r="E42" s="86"/>
      <c r="F42" s="86"/>
      <c r="G42" s="86"/>
      <c r="H42" s="69"/>
      <c r="I42" s="69"/>
      <c r="J42" s="86"/>
      <c r="K42" s="86"/>
      <c r="L42" s="86"/>
      <c r="M42" s="86"/>
      <c r="N42" s="86"/>
      <c r="O42" s="86"/>
      <c r="P42" s="69"/>
      <c r="Q42" s="86"/>
      <c r="R42" s="86"/>
      <c r="S42" s="69"/>
      <c r="T42" s="86"/>
      <c r="U42" s="88"/>
    </row>
    <row r="43" spans="1:21" ht="31.5" x14ac:dyDescent="0.25">
      <c r="A43" s="67" t="s">
        <v>231</v>
      </c>
      <c r="B43" s="68" t="s">
        <v>219</v>
      </c>
      <c r="C43" s="86"/>
      <c r="D43" s="86"/>
      <c r="E43" s="86"/>
      <c r="F43" s="86"/>
      <c r="G43" s="86"/>
      <c r="H43" s="69"/>
      <c r="I43" s="86"/>
      <c r="J43" s="86"/>
      <c r="K43" s="86"/>
      <c r="L43" s="86">
        <v>1.9</v>
      </c>
      <c r="M43" s="86"/>
      <c r="N43" s="86">
        <v>1.821</v>
      </c>
      <c r="O43" s="86"/>
      <c r="P43" s="69">
        <v>0.69</v>
      </c>
      <c r="Q43" s="86"/>
      <c r="R43" s="86">
        <v>1.0660000000000001</v>
      </c>
      <c r="S43" s="69"/>
      <c r="T43" s="86"/>
      <c r="U43" s="66">
        <f t="shared" ref="U43" si="4">J43+N43+R43</f>
        <v>2.887</v>
      </c>
    </row>
    <row r="44" spans="1:21" ht="31.5" x14ac:dyDescent="0.25">
      <c r="A44" s="67" t="s">
        <v>232</v>
      </c>
      <c r="B44" s="68" t="s">
        <v>221</v>
      </c>
      <c r="C44" s="86"/>
      <c r="D44" s="86"/>
      <c r="E44" s="86"/>
      <c r="F44" s="86"/>
      <c r="G44" s="86"/>
      <c r="H44" s="69"/>
      <c r="I44" s="69"/>
      <c r="J44" s="86"/>
      <c r="K44" s="86"/>
      <c r="L44" s="86"/>
      <c r="M44" s="86"/>
      <c r="N44" s="86"/>
      <c r="O44" s="86"/>
      <c r="P44" s="69"/>
      <c r="Q44" s="86"/>
      <c r="R44" s="86"/>
      <c r="S44" s="69"/>
      <c r="T44" s="86"/>
      <c r="U44" s="88"/>
    </row>
    <row r="45" spans="1:21" ht="15.75" x14ac:dyDescent="0.25">
      <c r="A45" s="67" t="s">
        <v>233</v>
      </c>
      <c r="B45" s="68" t="s">
        <v>223</v>
      </c>
      <c r="C45" s="86"/>
      <c r="D45" s="86"/>
      <c r="E45" s="86"/>
      <c r="F45" s="86"/>
      <c r="G45" s="86"/>
      <c r="H45" s="69"/>
      <c r="I45" s="86"/>
      <c r="J45" s="86"/>
      <c r="K45" s="86"/>
      <c r="L45" s="86"/>
      <c r="M45" s="86"/>
      <c r="N45" s="86"/>
      <c r="O45" s="86"/>
      <c r="P45" s="69"/>
      <c r="Q45" s="86"/>
      <c r="R45" s="86"/>
      <c r="S45" s="69"/>
      <c r="T45" s="86"/>
      <c r="U45" s="88"/>
    </row>
    <row r="46" spans="1:21" ht="18.75" x14ac:dyDescent="0.25">
      <c r="A46" s="67" t="s">
        <v>234</v>
      </c>
      <c r="B46" s="71" t="s">
        <v>225</v>
      </c>
      <c r="C46" s="18"/>
      <c r="D46" s="86"/>
      <c r="E46" s="86"/>
      <c r="F46" s="86"/>
      <c r="G46" s="86"/>
      <c r="H46" s="69"/>
      <c r="I46" s="69"/>
      <c r="J46" s="86"/>
      <c r="K46" s="86"/>
      <c r="L46" s="86"/>
      <c r="M46" s="86"/>
      <c r="N46" s="86"/>
      <c r="O46" s="86"/>
      <c r="P46" s="69"/>
      <c r="Q46" s="86"/>
      <c r="R46" s="86"/>
      <c r="S46" s="69"/>
      <c r="T46" s="86"/>
      <c r="U46" s="88"/>
    </row>
    <row r="47" spans="1:21" ht="35.25" customHeight="1" x14ac:dyDescent="0.25">
      <c r="A47" s="67" t="s">
        <v>24</v>
      </c>
      <c r="B47" s="68" t="s">
        <v>235</v>
      </c>
      <c r="C47" s="86"/>
      <c r="D47" s="86"/>
      <c r="E47" s="86"/>
      <c r="F47" s="86"/>
      <c r="G47" s="86"/>
      <c r="H47" s="69"/>
      <c r="I47" s="69"/>
      <c r="J47" s="86"/>
      <c r="K47" s="86"/>
      <c r="L47" s="86"/>
      <c r="M47" s="86"/>
      <c r="N47" s="86"/>
      <c r="O47" s="86"/>
      <c r="P47" s="69">
        <v>0.84899999999999998</v>
      </c>
      <c r="Q47" s="86"/>
      <c r="R47" s="86"/>
      <c r="S47" s="69"/>
      <c r="T47" s="86"/>
      <c r="U47" s="66">
        <f t="shared" ref="U47:U48" si="5">J47+N47+R47</f>
        <v>0</v>
      </c>
    </row>
    <row r="48" spans="1:21" ht="15.75" x14ac:dyDescent="0.25">
      <c r="A48" s="67" t="s">
        <v>236</v>
      </c>
      <c r="B48" s="68" t="s">
        <v>237</v>
      </c>
      <c r="C48" s="86"/>
      <c r="D48" s="86"/>
      <c r="E48" s="86"/>
      <c r="F48" s="86"/>
      <c r="G48" s="86"/>
      <c r="H48" s="69"/>
      <c r="I48" s="69"/>
      <c r="J48" s="86"/>
      <c r="K48" s="86"/>
      <c r="L48" s="86"/>
      <c r="M48" s="86"/>
      <c r="N48" s="86">
        <v>1.671</v>
      </c>
      <c r="O48" s="86"/>
      <c r="P48" s="69">
        <v>0.84899999999999998</v>
      </c>
      <c r="Q48" s="86"/>
      <c r="R48" s="86"/>
      <c r="S48" s="69"/>
      <c r="T48" s="69"/>
      <c r="U48" s="66">
        <f t="shared" si="5"/>
        <v>1.671</v>
      </c>
    </row>
    <row r="49" spans="1:21" ht="15.75" x14ac:dyDescent="0.25">
      <c r="A49" s="67" t="s">
        <v>238</v>
      </c>
      <c r="B49" s="68" t="s">
        <v>239</v>
      </c>
      <c r="C49" s="86"/>
      <c r="D49" s="86"/>
      <c r="E49" s="86"/>
      <c r="F49" s="86"/>
      <c r="G49" s="86"/>
      <c r="H49" s="69"/>
      <c r="I49" s="69"/>
      <c r="J49" s="86"/>
      <c r="K49" s="86"/>
      <c r="L49" s="86"/>
      <c r="M49" s="86"/>
      <c r="N49" s="86"/>
      <c r="O49" s="86"/>
      <c r="P49" s="69"/>
      <c r="Q49" s="86"/>
      <c r="R49" s="86"/>
      <c r="S49" s="69"/>
      <c r="T49" s="86"/>
      <c r="U49" s="88"/>
    </row>
    <row r="50" spans="1:21" ht="15.75" x14ac:dyDescent="0.25">
      <c r="A50" s="67" t="s">
        <v>240</v>
      </c>
      <c r="B50" s="24" t="s">
        <v>241</v>
      </c>
      <c r="C50" s="18"/>
      <c r="D50" s="86"/>
      <c r="E50" s="86"/>
      <c r="F50" s="86"/>
      <c r="G50" s="86"/>
      <c r="H50" s="69"/>
      <c r="I50" s="86"/>
      <c r="J50" s="86"/>
      <c r="K50" s="86"/>
      <c r="L50" s="86"/>
      <c r="M50" s="86"/>
      <c r="N50" s="86"/>
      <c r="O50" s="86"/>
      <c r="P50" s="69"/>
      <c r="Q50" s="86"/>
      <c r="R50" s="86"/>
      <c r="S50" s="69"/>
      <c r="T50" s="86"/>
      <c r="U50" s="88"/>
    </row>
    <row r="51" spans="1:21" ht="15.75" x14ac:dyDescent="0.25">
      <c r="A51" s="67" t="s">
        <v>242</v>
      </c>
      <c r="B51" s="24" t="s">
        <v>243</v>
      </c>
      <c r="C51" s="18"/>
      <c r="D51" s="86"/>
      <c r="E51" s="86"/>
      <c r="F51" s="86"/>
      <c r="G51" s="86"/>
      <c r="H51" s="69"/>
      <c r="I51" s="69"/>
      <c r="J51" s="86"/>
      <c r="K51" s="86"/>
      <c r="L51" s="86"/>
      <c r="M51" s="86"/>
      <c r="N51" s="86"/>
      <c r="O51" s="86"/>
      <c r="P51" s="69"/>
      <c r="Q51" s="86"/>
      <c r="R51" s="86"/>
      <c r="S51" s="69"/>
      <c r="T51" s="86"/>
      <c r="U51" s="88"/>
    </row>
    <row r="52" spans="1:21" ht="15.75" x14ac:dyDescent="0.25">
      <c r="A52" s="67" t="s">
        <v>244</v>
      </c>
      <c r="B52" s="24" t="s">
        <v>245</v>
      </c>
      <c r="C52" s="86"/>
      <c r="D52" s="86"/>
      <c r="E52" s="86"/>
      <c r="F52" s="86"/>
      <c r="G52" s="86"/>
      <c r="H52" s="69"/>
      <c r="I52" s="86"/>
      <c r="J52" s="86"/>
      <c r="K52" s="86"/>
      <c r="L52" s="86"/>
      <c r="M52" s="86"/>
      <c r="N52" s="86"/>
      <c r="O52" s="86"/>
      <c r="P52" s="69"/>
      <c r="Q52" s="86"/>
      <c r="R52" s="86"/>
      <c r="S52" s="69"/>
      <c r="T52" s="86"/>
      <c r="U52" s="88"/>
    </row>
    <row r="53" spans="1:21" ht="18.75" x14ac:dyDescent="0.25">
      <c r="A53" s="67" t="s">
        <v>246</v>
      </c>
      <c r="B53" s="71" t="s">
        <v>247</v>
      </c>
      <c r="C53" s="18"/>
      <c r="D53" s="86"/>
      <c r="E53" s="86"/>
      <c r="F53" s="86"/>
      <c r="G53" s="86"/>
      <c r="H53" s="69"/>
      <c r="I53" s="69"/>
      <c r="J53" s="86"/>
      <c r="K53" s="86"/>
      <c r="L53" s="86"/>
      <c r="M53" s="86"/>
      <c r="N53" s="86"/>
      <c r="O53" s="86"/>
      <c r="P53" s="69"/>
      <c r="Q53" s="86"/>
      <c r="R53" s="86"/>
      <c r="S53" s="69"/>
      <c r="T53" s="86"/>
      <c r="U53" s="88"/>
    </row>
    <row r="54" spans="1:21" ht="36.75" customHeight="1" x14ac:dyDescent="0.25">
      <c r="A54" s="67" t="s">
        <v>27</v>
      </c>
      <c r="B54" s="24" t="s">
        <v>248</v>
      </c>
      <c r="C54" s="18"/>
      <c r="D54" s="86"/>
      <c r="E54" s="86"/>
      <c r="F54" s="86"/>
      <c r="G54" s="86"/>
      <c r="H54" s="69"/>
      <c r="I54" s="69"/>
      <c r="J54" s="86"/>
      <c r="K54" s="86"/>
      <c r="L54" s="86"/>
      <c r="M54" s="86"/>
      <c r="N54" s="86"/>
      <c r="O54" s="86"/>
      <c r="P54" s="69"/>
      <c r="Q54" s="86"/>
      <c r="R54" s="86"/>
      <c r="S54" s="69"/>
      <c r="T54" s="86"/>
      <c r="U54" s="88"/>
    </row>
    <row r="55" spans="1:21" ht="15.75" x14ac:dyDescent="0.25">
      <c r="A55" s="67" t="s">
        <v>30</v>
      </c>
      <c r="B55" s="68" t="s">
        <v>249</v>
      </c>
      <c r="C55" s="86"/>
      <c r="D55" s="86"/>
      <c r="E55" s="86"/>
      <c r="F55" s="86"/>
      <c r="G55" s="86"/>
      <c r="H55" s="69"/>
      <c r="I55" s="69"/>
      <c r="J55" s="86"/>
      <c r="K55" s="86"/>
      <c r="L55" s="86"/>
      <c r="M55" s="86"/>
      <c r="N55" s="86"/>
      <c r="O55" s="86"/>
      <c r="P55" s="69"/>
      <c r="Q55" s="86"/>
      <c r="R55" s="86"/>
      <c r="S55" s="69"/>
      <c r="T55" s="86"/>
      <c r="U55" s="88"/>
    </row>
    <row r="56" spans="1:21" ht="15.75" x14ac:dyDescent="0.25">
      <c r="A56" s="67" t="s">
        <v>250</v>
      </c>
      <c r="B56" s="72" t="s">
        <v>228</v>
      </c>
      <c r="C56" s="73"/>
      <c r="D56" s="86"/>
      <c r="E56" s="86"/>
      <c r="F56" s="86"/>
      <c r="G56" s="86"/>
      <c r="H56" s="69"/>
      <c r="I56" s="69"/>
      <c r="J56" s="86"/>
      <c r="K56" s="86"/>
      <c r="L56" s="86"/>
      <c r="M56" s="86"/>
      <c r="N56" s="86"/>
      <c r="O56" s="86"/>
      <c r="P56" s="69"/>
      <c r="Q56" s="86"/>
      <c r="R56" s="86"/>
      <c r="S56" s="69"/>
      <c r="T56" s="86"/>
      <c r="U56" s="88"/>
    </row>
    <row r="57" spans="1:21" ht="15.75" x14ac:dyDescent="0.25">
      <c r="A57" s="67" t="s">
        <v>251</v>
      </c>
      <c r="B57" s="72" t="s">
        <v>215</v>
      </c>
      <c r="C57" s="73"/>
      <c r="D57" s="86"/>
      <c r="E57" s="86"/>
      <c r="F57" s="86"/>
      <c r="G57" s="86"/>
      <c r="H57" s="69"/>
      <c r="I57" s="86"/>
      <c r="J57" s="86"/>
      <c r="K57" s="86"/>
      <c r="L57" s="86"/>
      <c r="M57" s="86"/>
      <c r="N57" s="86"/>
      <c r="O57" s="86"/>
      <c r="P57" s="69"/>
      <c r="Q57" s="86"/>
      <c r="R57" s="86"/>
      <c r="S57" s="69"/>
      <c r="T57" s="86"/>
      <c r="U57" s="88"/>
    </row>
    <row r="58" spans="1:21" ht="15.75" x14ac:dyDescent="0.25">
      <c r="A58" s="67" t="s">
        <v>252</v>
      </c>
      <c r="B58" s="72" t="s">
        <v>217</v>
      </c>
      <c r="C58" s="73"/>
      <c r="D58" s="86"/>
      <c r="E58" s="86"/>
      <c r="F58" s="86"/>
      <c r="G58" s="86"/>
      <c r="H58" s="69"/>
      <c r="I58" s="69"/>
      <c r="J58" s="86"/>
      <c r="K58" s="86"/>
      <c r="L58" s="86"/>
      <c r="M58" s="86"/>
      <c r="N58" s="86"/>
      <c r="O58" s="86"/>
      <c r="P58" s="69"/>
      <c r="Q58" s="86"/>
      <c r="R58" s="86"/>
      <c r="S58" s="69"/>
      <c r="T58" s="86"/>
      <c r="U58" s="88"/>
    </row>
    <row r="59" spans="1:21" ht="15.75" x14ac:dyDescent="0.25">
      <c r="A59" s="67" t="s">
        <v>253</v>
      </c>
      <c r="B59" s="72" t="s">
        <v>254</v>
      </c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69"/>
      <c r="Q59" s="86"/>
      <c r="R59" s="86"/>
      <c r="S59" s="69"/>
      <c r="T59" s="86"/>
      <c r="U59" s="88"/>
    </row>
    <row r="60" spans="1:21" ht="18.75" x14ac:dyDescent="0.25">
      <c r="A60" s="67" t="s">
        <v>255</v>
      </c>
      <c r="B60" s="71" t="s">
        <v>247</v>
      </c>
      <c r="C60" s="18"/>
      <c r="D60" s="86"/>
      <c r="E60" s="86"/>
      <c r="F60" s="86"/>
      <c r="G60" s="86"/>
      <c r="H60" s="69"/>
      <c r="I60" s="69"/>
      <c r="J60" s="86"/>
      <c r="K60" s="86"/>
      <c r="L60" s="86"/>
      <c r="M60" s="86"/>
      <c r="N60" s="86"/>
      <c r="O60" s="86"/>
      <c r="P60" s="69"/>
      <c r="Q60" s="86"/>
      <c r="R60" s="86"/>
      <c r="S60" s="69"/>
      <c r="T60" s="86"/>
      <c r="U60" s="88"/>
    </row>
    <row r="62" spans="1:21" ht="54" customHeight="1" x14ac:dyDescent="0.25"/>
    <row r="64" spans="1:21" ht="50.25" customHeight="1" x14ac:dyDescent="0.25"/>
    <row r="66" ht="36.75" customHeight="1" x14ac:dyDescent="0.25"/>
    <row r="68" ht="51" customHeight="1" x14ac:dyDescent="0.25"/>
    <row r="69" ht="32.25" customHeight="1" x14ac:dyDescent="0.25"/>
    <row r="70" ht="51.75" customHeight="1" x14ac:dyDescent="0.25"/>
    <row r="71" ht="21.75" customHeight="1" x14ac:dyDescent="0.25"/>
    <row r="72" ht="23.25" customHeight="1" x14ac:dyDescent="0.25"/>
    <row r="73" ht="18.75" customHeight="1" x14ac:dyDescent="0.25"/>
  </sheetData>
  <mergeCells count="21">
    <mergeCell ref="A4:U4"/>
    <mergeCell ref="A6:U6"/>
    <mergeCell ref="A8:U8"/>
    <mergeCell ref="A10:U10"/>
    <mergeCell ref="A12:U12"/>
    <mergeCell ref="A14:U14"/>
    <mergeCell ref="A16:A18"/>
    <mergeCell ref="B16:B18"/>
    <mergeCell ref="C16:D17"/>
    <mergeCell ref="E16:F17"/>
    <mergeCell ref="G16:G18"/>
    <mergeCell ref="H16:K16"/>
    <mergeCell ref="L16:O16"/>
    <mergeCell ref="P16:S16"/>
    <mergeCell ref="T16:U17"/>
    <mergeCell ref="H17:I17"/>
    <mergeCell ref="J17:K17"/>
    <mergeCell ref="L17:M17"/>
    <mergeCell ref="N17:O17"/>
    <mergeCell ref="P17:Q17"/>
    <mergeCell ref="R17:S17"/>
  </mergeCells>
  <pageMargins left="0.39370078740157483" right="0.39370078740157483" top="0" bottom="0" header="0" footer="0"/>
  <pageSetup paperSize="9" scale="42" firstPageNumber="0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25"/>
  <sheetViews>
    <sheetView view="pageBreakPreview" topLeftCell="N19" zoomScale="85" zoomScaleSheetLayoutView="85" workbookViewId="0">
      <selection activeCell="W24" sqref="W24"/>
    </sheetView>
  </sheetViews>
  <sheetFormatPr defaultRowHeight="15.75" x14ac:dyDescent="0.25"/>
  <cols>
    <col min="1" max="1" width="6.140625" style="94" customWidth="1"/>
    <col min="2" max="2" width="23.140625" style="94" customWidth="1"/>
    <col min="3" max="3" width="13.85546875" style="94" customWidth="1"/>
    <col min="4" max="4" width="17.140625" style="94" customWidth="1"/>
    <col min="5" max="11" width="7.7109375" style="94" customWidth="1"/>
    <col min="12" max="12" width="13.42578125" style="94" customWidth="1"/>
    <col min="13" max="15" width="21" style="94" customWidth="1"/>
    <col min="16" max="16" width="13.140625" style="94" customWidth="1"/>
    <col min="17" max="17" width="16.5703125" style="94" customWidth="1"/>
    <col min="18" max="18" width="17" style="94" customWidth="1"/>
    <col min="19" max="19" width="14.28515625" style="94" customWidth="1"/>
    <col min="20" max="20" width="12.85546875" style="94" customWidth="1"/>
    <col min="21" max="21" width="9.140625" style="94" customWidth="1"/>
    <col min="22" max="22" width="8.85546875" style="94" customWidth="1"/>
    <col min="23" max="23" width="25.140625" style="94" customWidth="1"/>
    <col min="24" max="24" width="14" style="94" customWidth="1"/>
    <col min="25" max="25" width="9.5703125" style="94" customWidth="1"/>
    <col min="26" max="26" width="7.7109375" style="94" customWidth="1"/>
    <col min="27" max="27" width="10.7109375" style="94" customWidth="1"/>
    <col min="28" max="28" width="15.42578125" style="94" customWidth="1"/>
    <col min="29" max="29" width="24.5703125" style="94" customWidth="1"/>
    <col min="30" max="30" width="17.42578125" style="94" customWidth="1"/>
    <col min="31" max="31" width="22.140625" style="94" customWidth="1"/>
    <col min="32" max="32" width="13.28515625" style="94" customWidth="1"/>
    <col min="33" max="33" width="11.5703125" style="94" customWidth="1"/>
    <col min="34" max="37" width="12.85546875" style="94" customWidth="1"/>
    <col min="38" max="38" width="12.28515625" style="94" customWidth="1"/>
    <col min="39" max="39" width="24.42578125" style="94" customWidth="1"/>
    <col min="40" max="40" width="12.85546875" style="94" customWidth="1"/>
    <col min="41" max="41" width="9.7109375" style="94" customWidth="1"/>
    <col min="42" max="46" width="12.85546875" style="94" customWidth="1"/>
    <col min="47" max="47" width="10.7109375" style="94" customWidth="1"/>
    <col min="48" max="48" width="15.7109375" style="94" customWidth="1"/>
    <col min="49" max="54" width="9.140625" style="94"/>
    <col min="55" max="16384" width="9.140625" style="78"/>
  </cols>
  <sheetData>
    <row r="1" spans="1:48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/>
      <c r="AV1" s="95" t="s">
        <v>0</v>
      </c>
    </row>
    <row r="2" spans="1:48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39"/>
      <c r="AV2" s="96" t="s">
        <v>1</v>
      </c>
    </row>
    <row r="3" spans="1:48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39"/>
      <c r="AV3" s="96" t="s">
        <v>2</v>
      </c>
    </row>
    <row r="4" spans="1:48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AV4" s="96"/>
    </row>
    <row r="5" spans="1:48" ht="18.75" customHeight="1" x14ac:dyDescent="0.25">
      <c r="A5" s="152" t="s">
        <v>365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</row>
    <row r="6" spans="1:48" x14ac:dyDescent="0.25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AC6" s="98"/>
      <c r="AV6" s="96"/>
    </row>
    <row r="7" spans="1:48" x14ac:dyDescent="0.25">
      <c r="A7" s="143" t="s">
        <v>3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</row>
    <row r="8" spans="1:48" x14ac:dyDescent="0.25">
      <c r="A8" s="151" t="s">
        <v>4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</row>
    <row r="9" spans="1:48" ht="15.75" customHeight="1" x14ac:dyDescent="0.25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  <c r="AU9" s="117"/>
      <c r="AV9" s="117"/>
    </row>
    <row r="10" spans="1:48" x14ac:dyDescent="0.25">
      <c r="A10" s="143" t="s">
        <v>5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</row>
    <row r="11" spans="1:48" x14ac:dyDescent="0.25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</row>
    <row r="12" spans="1:48" x14ac:dyDescent="0.25">
      <c r="A12" s="152" t="s">
        <v>366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</row>
    <row r="13" spans="1:48" x14ac:dyDescent="0.25">
      <c r="A13" s="143" t="s">
        <v>6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</row>
    <row r="14" spans="1:48" x14ac:dyDescent="0.25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</row>
    <row r="15" spans="1:48" x14ac:dyDescent="0.25">
      <c r="A15" s="151" t="s">
        <v>367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</row>
    <row r="16" spans="1:48" x14ac:dyDescent="0.25">
      <c r="A16" s="143" t="s">
        <v>7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</row>
    <row r="17" spans="1:54" x14ac:dyDescent="0.25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</row>
    <row r="18" spans="1:54" ht="14.25" customHeight="1" x14ac:dyDescent="0.25">
      <c r="A18" s="173" t="s">
        <v>257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</row>
    <row r="19" spans="1:54" s="81" customFormat="1" ht="58.5" customHeight="1" x14ac:dyDescent="0.25">
      <c r="A19" s="167" t="s">
        <v>312</v>
      </c>
      <c r="B19" s="174" t="s">
        <v>313</v>
      </c>
      <c r="C19" s="167" t="s">
        <v>314</v>
      </c>
      <c r="D19" s="167" t="s">
        <v>315</v>
      </c>
      <c r="E19" s="177" t="s">
        <v>316</v>
      </c>
      <c r="F19" s="178"/>
      <c r="G19" s="178"/>
      <c r="H19" s="178"/>
      <c r="I19" s="178"/>
      <c r="J19" s="178"/>
      <c r="K19" s="178"/>
      <c r="L19" s="179"/>
      <c r="M19" s="167" t="s">
        <v>317</v>
      </c>
      <c r="N19" s="167" t="s">
        <v>318</v>
      </c>
      <c r="O19" s="167" t="s">
        <v>319</v>
      </c>
      <c r="P19" s="165" t="s">
        <v>320</v>
      </c>
      <c r="Q19" s="165" t="s">
        <v>321</v>
      </c>
      <c r="R19" s="165" t="s">
        <v>322</v>
      </c>
      <c r="S19" s="165" t="s">
        <v>258</v>
      </c>
      <c r="T19" s="165"/>
      <c r="U19" s="166" t="s">
        <v>323</v>
      </c>
      <c r="V19" s="166" t="s">
        <v>324</v>
      </c>
      <c r="W19" s="165" t="s">
        <v>325</v>
      </c>
      <c r="X19" s="165" t="s">
        <v>326</v>
      </c>
      <c r="Y19" s="165" t="s">
        <v>327</v>
      </c>
      <c r="Z19" s="170" t="s">
        <v>328</v>
      </c>
      <c r="AA19" s="165" t="s">
        <v>329</v>
      </c>
      <c r="AB19" s="165" t="s">
        <v>330</v>
      </c>
      <c r="AC19" s="165" t="s">
        <v>331</v>
      </c>
      <c r="AD19" s="165" t="s">
        <v>332</v>
      </c>
      <c r="AE19" s="165" t="s">
        <v>333</v>
      </c>
      <c r="AF19" s="165" t="s">
        <v>334</v>
      </c>
      <c r="AG19" s="165"/>
      <c r="AH19" s="165"/>
      <c r="AI19" s="165"/>
      <c r="AJ19" s="165"/>
      <c r="AK19" s="165"/>
      <c r="AL19" s="165" t="s">
        <v>335</v>
      </c>
      <c r="AM19" s="165"/>
      <c r="AN19" s="165"/>
      <c r="AO19" s="165"/>
      <c r="AP19" s="165" t="s">
        <v>336</v>
      </c>
      <c r="AQ19" s="165"/>
      <c r="AR19" s="165" t="s">
        <v>337</v>
      </c>
      <c r="AS19" s="165" t="s">
        <v>338</v>
      </c>
      <c r="AT19" s="165" t="s">
        <v>339</v>
      </c>
      <c r="AU19" s="165" t="s">
        <v>340</v>
      </c>
      <c r="AV19" s="165" t="s">
        <v>341</v>
      </c>
      <c r="AW19" s="102"/>
      <c r="AX19" s="102"/>
      <c r="AY19" s="102"/>
      <c r="AZ19" s="102"/>
      <c r="BA19" s="102"/>
      <c r="BB19" s="102"/>
    </row>
    <row r="20" spans="1:54" s="81" customFormat="1" ht="64.5" customHeight="1" x14ac:dyDescent="0.25">
      <c r="A20" s="168"/>
      <c r="B20" s="175"/>
      <c r="C20" s="168"/>
      <c r="D20" s="168"/>
      <c r="E20" s="180" t="s">
        <v>342</v>
      </c>
      <c r="F20" s="161" t="s">
        <v>239</v>
      </c>
      <c r="G20" s="161" t="s">
        <v>241</v>
      </c>
      <c r="H20" s="161" t="s">
        <v>243</v>
      </c>
      <c r="I20" s="159" t="s">
        <v>343</v>
      </c>
      <c r="J20" s="159" t="s">
        <v>344</v>
      </c>
      <c r="K20" s="159" t="s">
        <v>345</v>
      </c>
      <c r="L20" s="161" t="s">
        <v>346</v>
      </c>
      <c r="M20" s="168"/>
      <c r="N20" s="168"/>
      <c r="O20" s="168"/>
      <c r="P20" s="165"/>
      <c r="Q20" s="165"/>
      <c r="R20" s="165"/>
      <c r="S20" s="163" t="s">
        <v>116</v>
      </c>
      <c r="T20" s="163" t="s">
        <v>347</v>
      </c>
      <c r="U20" s="166"/>
      <c r="V20" s="166"/>
      <c r="W20" s="165"/>
      <c r="X20" s="165"/>
      <c r="Y20" s="165"/>
      <c r="Z20" s="165"/>
      <c r="AA20" s="165"/>
      <c r="AB20" s="165"/>
      <c r="AC20" s="165"/>
      <c r="AD20" s="165"/>
      <c r="AE20" s="165"/>
      <c r="AF20" s="165" t="s">
        <v>348</v>
      </c>
      <c r="AG20" s="165"/>
      <c r="AH20" s="165" t="s">
        <v>349</v>
      </c>
      <c r="AI20" s="165"/>
      <c r="AJ20" s="167" t="s">
        <v>350</v>
      </c>
      <c r="AK20" s="167" t="s">
        <v>351</v>
      </c>
      <c r="AL20" s="167" t="s">
        <v>352</v>
      </c>
      <c r="AM20" s="167" t="s">
        <v>353</v>
      </c>
      <c r="AN20" s="167" t="s">
        <v>354</v>
      </c>
      <c r="AO20" s="167" t="s">
        <v>355</v>
      </c>
      <c r="AP20" s="167" t="s">
        <v>356</v>
      </c>
      <c r="AQ20" s="171" t="s">
        <v>347</v>
      </c>
      <c r="AR20" s="165"/>
      <c r="AS20" s="165"/>
      <c r="AT20" s="165"/>
      <c r="AU20" s="165"/>
      <c r="AV20" s="165"/>
      <c r="AW20" s="102"/>
      <c r="AX20" s="102"/>
      <c r="AY20" s="102"/>
      <c r="AZ20" s="102"/>
      <c r="BA20" s="102"/>
      <c r="BB20" s="102"/>
    </row>
    <row r="21" spans="1:54" s="81" customFormat="1" ht="107.25" customHeight="1" x14ac:dyDescent="0.25">
      <c r="A21" s="169"/>
      <c r="B21" s="176"/>
      <c r="C21" s="169"/>
      <c r="D21" s="169"/>
      <c r="E21" s="181"/>
      <c r="F21" s="162"/>
      <c r="G21" s="162"/>
      <c r="H21" s="162"/>
      <c r="I21" s="160"/>
      <c r="J21" s="160"/>
      <c r="K21" s="160"/>
      <c r="L21" s="162"/>
      <c r="M21" s="169"/>
      <c r="N21" s="169"/>
      <c r="O21" s="169"/>
      <c r="P21" s="165"/>
      <c r="Q21" s="165"/>
      <c r="R21" s="165"/>
      <c r="S21" s="164"/>
      <c r="T21" s="164"/>
      <c r="U21" s="166"/>
      <c r="V21" s="166"/>
      <c r="W21" s="165"/>
      <c r="X21" s="165"/>
      <c r="Y21" s="165"/>
      <c r="Z21" s="165"/>
      <c r="AA21" s="165"/>
      <c r="AB21" s="165"/>
      <c r="AC21" s="165"/>
      <c r="AD21" s="165"/>
      <c r="AE21" s="165"/>
      <c r="AF21" s="119" t="s">
        <v>357</v>
      </c>
      <c r="AG21" s="119" t="s">
        <v>358</v>
      </c>
      <c r="AH21" s="120" t="s">
        <v>116</v>
      </c>
      <c r="AI21" s="120" t="s">
        <v>347</v>
      </c>
      <c r="AJ21" s="169"/>
      <c r="AK21" s="169"/>
      <c r="AL21" s="169"/>
      <c r="AM21" s="169"/>
      <c r="AN21" s="169"/>
      <c r="AO21" s="169"/>
      <c r="AP21" s="169"/>
      <c r="AQ21" s="172"/>
      <c r="AR21" s="165"/>
      <c r="AS21" s="165"/>
      <c r="AT21" s="165"/>
      <c r="AU21" s="165"/>
      <c r="AV21" s="165"/>
      <c r="AW21" s="102"/>
      <c r="AX21" s="102"/>
      <c r="AY21" s="102"/>
      <c r="AZ21" s="102"/>
      <c r="BA21" s="102"/>
      <c r="BB21" s="102"/>
    </row>
    <row r="22" spans="1:54" s="80" customFormat="1" ht="22.5" customHeight="1" x14ac:dyDescent="0.25">
      <c r="A22" s="103">
        <v>1</v>
      </c>
      <c r="B22" s="103">
        <v>2</v>
      </c>
      <c r="C22" s="103">
        <v>4</v>
      </c>
      <c r="D22" s="103">
        <v>5</v>
      </c>
      <c r="E22" s="103">
        <v>6</v>
      </c>
      <c r="F22" s="103">
        <f t="shared" ref="F22:AV22" si="0">E22+1</f>
        <v>7</v>
      </c>
      <c r="G22" s="103">
        <f t="shared" si="0"/>
        <v>8</v>
      </c>
      <c r="H22" s="103">
        <f t="shared" si="0"/>
        <v>9</v>
      </c>
      <c r="I22" s="103">
        <f t="shared" si="0"/>
        <v>10</v>
      </c>
      <c r="J22" s="103">
        <f t="shared" si="0"/>
        <v>11</v>
      </c>
      <c r="K22" s="103">
        <f t="shared" si="0"/>
        <v>12</v>
      </c>
      <c r="L22" s="103">
        <f t="shared" si="0"/>
        <v>13</v>
      </c>
      <c r="M22" s="103">
        <f t="shared" si="0"/>
        <v>14</v>
      </c>
      <c r="N22" s="103">
        <f t="shared" si="0"/>
        <v>15</v>
      </c>
      <c r="O22" s="103">
        <f t="shared" si="0"/>
        <v>16</v>
      </c>
      <c r="P22" s="103">
        <f t="shared" si="0"/>
        <v>17</v>
      </c>
      <c r="Q22" s="103">
        <f t="shared" si="0"/>
        <v>18</v>
      </c>
      <c r="R22" s="103">
        <f t="shared" si="0"/>
        <v>19</v>
      </c>
      <c r="S22" s="103">
        <f t="shared" si="0"/>
        <v>20</v>
      </c>
      <c r="T22" s="103">
        <f t="shared" si="0"/>
        <v>21</v>
      </c>
      <c r="U22" s="103">
        <f t="shared" si="0"/>
        <v>22</v>
      </c>
      <c r="V22" s="103">
        <f t="shared" si="0"/>
        <v>23</v>
      </c>
      <c r="W22" s="103">
        <f t="shared" si="0"/>
        <v>24</v>
      </c>
      <c r="X22" s="103">
        <f t="shared" si="0"/>
        <v>25</v>
      </c>
      <c r="Y22" s="103">
        <f t="shared" si="0"/>
        <v>26</v>
      </c>
      <c r="Z22" s="103">
        <f t="shared" si="0"/>
        <v>27</v>
      </c>
      <c r="AA22" s="103">
        <f t="shared" si="0"/>
        <v>28</v>
      </c>
      <c r="AB22" s="103">
        <f t="shared" si="0"/>
        <v>29</v>
      </c>
      <c r="AC22" s="103">
        <f t="shared" si="0"/>
        <v>30</v>
      </c>
      <c r="AD22" s="103">
        <f t="shared" si="0"/>
        <v>31</v>
      </c>
      <c r="AE22" s="103">
        <f t="shared" si="0"/>
        <v>32</v>
      </c>
      <c r="AF22" s="103">
        <f t="shared" si="0"/>
        <v>33</v>
      </c>
      <c r="AG22" s="103">
        <f t="shared" si="0"/>
        <v>34</v>
      </c>
      <c r="AH22" s="103">
        <f t="shared" si="0"/>
        <v>35</v>
      </c>
      <c r="AI22" s="103">
        <f t="shared" si="0"/>
        <v>36</v>
      </c>
      <c r="AJ22" s="103">
        <f t="shared" si="0"/>
        <v>37</v>
      </c>
      <c r="AK22" s="103">
        <f t="shared" si="0"/>
        <v>38</v>
      </c>
      <c r="AL22" s="103">
        <f t="shared" si="0"/>
        <v>39</v>
      </c>
      <c r="AM22" s="103">
        <f t="shared" si="0"/>
        <v>40</v>
      </c>
      <c r="AN22" s="103">
        <f t="shared" si="0"/>
        <v>41</v>
      </c>
      <c r="AO22" s="103">
        <f t="shared" si="0"/>
        <v>42</v>
      </c>
      <c r="AP22" s="103">
        <f t="shared" si="0"/>
        <v>43</v>
      </c>
      <c r="AQ22" s="103">
        <f t="shared" si="0"/>
        <v>44</v>
      </c>
      <c r="AR22" s="103">
        <f t="shared" si="0"/>
        <v>45</v>
      </c>
      <c r="AS22" s="103">
        <f t="shared" si="0"/>
        <v>46</v>
      </c>
      <c r="AT22" s="103">
        <f t="shared" si="0"/>
        <v>47</v>
      </c>
      <c r="AU22" s="103">
        <f t="shared" si="0"/>
        <v>48</v>
      </c>
      <c r="AV22" s="103">
        <f t="shared" si="0"/>
        <v>49</v>
      </c>
      <c r="AW22" s="94"/>
      <c r="AX22" s="94"/>
      <c r="AY22" s="94"/>
      <c r="AZ22" s="94"/>
      <c r="BA22" s="94"/>
      <c r="BB22" s="94"/>
    </row>
    <row r="23" spans="1:54" s="77" customFormat="1" ht="62.25" customHeight="1" x14ac:dyDescent="0.25">
      <c r="A23" s="104">
        <v>1</v>
      </c>
      <c r="B23" s="121" t="s">
        <v>359</v>
      </c>
      <c r="C23" s="104" t="s">
        <v>360</v>
      </c>
      <c r="D23" s="104"/>
      <c r="E23" s="104"/>
      <c r="F23" s="104"/>
      <c r="G23" s="104"/>
      <c r="H23" s="104"/>
      <c r="I23" s="104"/>
      <c r="J23" s="104"/>
      <c r="K23" s="104"/>
      <c r="L23" s="104"/>
      <c r="M23" s="105" t="s">
        <v>385</v>
      </c>
      <c r="N23" s="105" t="s">
        <v>386</v>
      </c>
      <c r="O23" s="105" t="s">
        <v>359</v>
      </c>
      <c r="P23" s="106">
        <v>3660.48</v>
      </c>
      <c r="Q23" s="105" t="s">
        <v>362</v>
      </c>
      <c r="R23" s="106">
        <v>3660.48</v>
      </c>
      <c r="S23" s="107" t="s">
        <v>363</v>
      </c>
      <c r="T23" s="107" t="s">
        <v>363</v>
      </c>
      <c r="U23" s="104">
        <v>4</v>
      </c>
      <c r="V23" s="104">
        <v>3</v>
      </c>
      <c r="W23" s="105" t="s">
        <v>387</v>
      </c>
      <c r="X23" s="105" t="s">
        <v>388</v>
      </c>
      <c r="Y23" s="104" t="s">
        <v>361</v>
      </c>
      <c r="Z23" s="104" t="s">
        <v>361</v>
      </c>
      <c r="AA23" s="104" t="s">
        <v>361</v>
      </c>
      <c r="AB23" s="104">
        <v>3093.09</v>
      </c>
      <c r="AC23" s="105" t="s">
        <v>389</v>
      </c>
      <c r="AD23" s="104">
        <v>3711.71</v>
      </c>
      <c r="AE23" s="104">
        <v>3711.71</v>
      </c>
      <c r="AF23" s="104">
        <v>32009771213</v>
      </c>
      <c r="AG23" s="105" t="s">
        <v>381</v>
      </c>
      <c r="AH23" s="108">
        <v>44172</v>
      </c>
      <c r="AI23" s="108">
        <v>44172</v>
      </c>
      <c r="AJ23" s="108">
        <v>44188</v>
      </c>
      <c r="AK23" s="108">
        <v>44193</v>
      </c>
      <c r="AL23" s="104" t="s">
        <v>361</v>
      </c>
      <c r="AM23" s="104" t="s">
        <v>361</v>
      </c>
      <c r="AN23" s="104" t="s">
        <v>361</v>
      </c>
      <c r="AO23" s="104" t="s">
        <v>361</v>
      </c>
      <c r="AP23" s="108">
        <v>44207</v>
      </c>
      <c r="AQ23" s="108">
        <v>44207</v>
      </c>
      <c r="AR23" s="108">
        <v>44208</v>
      </c>
      <c r="AS23" s="108">
        <v>44208</v>
      </c>
      <c r="AT23" s="108">
        <v>44561</v>
      </c>
      <c r="AU23" s="104" t="s">
        <v>361</v>
      </c>
      <c r="AV23" s="104"/>
      <c r="AW23" s="104"/>
      <c r="AX23" s="104"/>
      <c r="AY23" s="104"/>
      <c r="AZ23" s="104"/>
      <c r="BA23" s="104"/>
      <c r="BB23" s="104"/>
    </row>
    <row r="24" spans="1:54" s="83" customFormat="1" ht="378.75" customHeight="1" x14ac:dyDescent="0.25">
      <c r="A24" s="104">
        <v>2</v>
      </c>
      <c r="B24" s="111" t="s">
        <v>359</v>
      </c>
      <c r="C24" s="109" t="s">
        <v>360</v>
      </c>
      <c r="D24" s="109"/>
      <c r="E24" s="109"/>
      <c r="F24" s="109"/>
      <c r="G24" s="109"/>
      <c r="H24" s="109"/>
      <c r="I24" s="109"/>
      <c r="J24" s="109"/>
      <c r="K24" s="109"/>
      <c r="L24" s="109"/>
      <c r="M24" s="105" t="s">
        <v>376</v>
      </c>
      <c r="N24" s="105" t="s">
        <v>377</v>
      </c>
      <c r="O24" s="105" t="s">
        <v>359</v>
      </c>
      <c r="P24" s="106">
        <v>3209.33</v>
      </c>
      <c r="Q24" s="105" t="s">
        <v>362</v>
      </c>
      <c r="R24" s="106">
        <v>3209.33</v>
      </c>
      <c r="S24" s="107" t="s">
        <v>363</v>
      </c>
      <c r="T24" s="107" t="s">
        <v>363</v>
      </c>
      <c r="U24" s="109">
        <v>11</v>
      </c>
      <c r="V24" s="109">
        <v>11</v>
      </c>
      <c r="W24" s="105" t="s">
        <v>391</v>
      </c>
      <c r="X24" s="105" t="s">
        <v>390</v>
      </c>
      <c r="Y24" s="109" t="s">
        <v>361</v>
      </c>
      <c r="Z24" s="109" t="s">
        <v>361</v>
      </c>
      <c r="AA24" s="109" t="s">
        <v>361</v>
      </c>
      <c r="AB24" s="109">
        <v>908.93050000000005</v>
      </c>
      <c r="AC24" s="105" t="s">
        <v>392</v>
      </c>
      <c r="AD24" s="109">
        <v>1091.0550000000001</v>
      </c>
      <c r="AE24" s="109">
        <v>1091.0550000000001</v>
      </c>
      <c r="AF24" s="109">
        <v>32109895107</v>
      </c>
      <c r="AG24" s="105" t="s">
        <v>381</v>
      </c>
      <c r="AH24" s="110">
        <v>44211</v>
      </c>
      <c r="AI24" s="110">
        <v>44211</v>
      </c>
      <c r="AJ24" s="110">
        <v>44221</v>
      </c>
      <c r="AK24" s="110">
        <v>44221</v>
      </c>
      <c r="AL24" s="109" t="s">
        <v>361</v>
      </c>
      <c r="AM24" s="109" t="s">
        <v>361</v>
      </c>
      <c r="AN24" s="109" t="s">
        <v>361</v>
      </c>
      <c r="AO24" s="109" t="s">
        <v>361</v>
      </c>
      <c r="AP24" s="110">
        <v>44236</v>
      </c>
      <c r="AQ24" s="110">
        <v>44236</v>
      </c>
      <c r="AR24" s="110">
        <v>44237</v>
      </c>
      <c r="AS24" s="110">
        <v>44237</v>
      </c>
      <c r="AT24" s="110">
        <v>44561</v>
      </c>
      <c r="AU24" s="109" t="s">
        <v>361</v>
      </c>
      <c r="AV24" s="111" t="s">
        <v>393</v>
      </c>
      <c r="AW24" s="112"/>
      <c r="AX24" s="112"/>
      <c r="AY24" s="112"/>
      <c r="AZ24" s="112"/>
      <c r="BA24" s="112"/>
      <c r="BB24" s="112"/>
    </row>
    <row r="25" spans="1:54" s="79" customFormat="1" ht="63" x14ac:dyDescent="0.25">
      <c r="A25" s="104">
        <v>3</v>
      </c>
      <c r="B25" s="105" t="s">
        <v>359</v>
      </c>
      <c r="C25" s="105" t="s">
        <v>360</v>
      </c>
      <c r="D25" s="105"/>
      <c r="E25" s="105"/>
      <c r="F25" s="105"/>
      <c r="G25" s="105"/>
      <c r="H25" s="105"/>
      <c r="I25" s="105"/>
      <c r="J25" s="105"/>
      <c r="K25" s="105"/>
      <c r="L25" s="105"/>
      <c r="M25" s="105" t="s">
        <v>376</v>
      </c>
      <c r="N25" s="105" t="s">
        <v>377</v>
      </c>
      <c r="O25" s="105" t="s">
        <v>359</v>
      </c>
      <c r="P25" s="106">
        <v>3209.33</v>
      </c>
      <c r="Q25" s="105" t="s">
        <v>362</v>
      </c>
      <c r="R25" s="106">
        <v>3209.33</v>
      </c>
      <c r="S25" s="107" t="s">
        <v>363</v>
      </c>
      <c r="T25" s="107" t="s">
        <v>363</v>
      </c>
      <c r="U25" s="105">
        <v>5</v>
      </c>
      <c r="V25" s="105">
        <v>3</v>
      </c>
      <c r="W25" s="105" t="s">
        <v>378</v>
      </c>
      <c r="X25" s="105" t="s">
        <v>379</v>
      </c>
      <c r="Y25" s="105" t="s">
        <v>361</v>
      </c>
      <c r="Z25" s="105" t="s">
        <v>361</v>
      </c>
      <c r="AA25" s="105" t="s">
        <v>361</v>
      </c>
      <c r="AB25" s="105">
        <v>3078.74</v>
      </c>
      <c r="AC25" s="105" t="s">
        <v>380</v>
      </c>
      <c r="AD25" s="107">
        <v>3694.49</v>
      </c>
      <c r="AE25" s="107">
        <v>3694.49</v>
      </c>
      <c r="AF25" s="105">
        <v>32009860418</v>
      </c>
      <c r="AG25" s="105" t="s">
        <v>381</v>
      </c>
      <c r="AH25" s="113" t="s">
        <v>382</v>
      </c>
      <c r="AI25" s="113" t="s">
        <v>382</v>
      </c>
      <c r="AJ25" s="113" t="s">
        <v>384</v>
      </c>
      <c r="AK25" s="113" t="s">
        <v>383</v>
      </c>
      <c r="AL25" s="105" t="s">
        <v>361</v>
      </c>
      <c r="AM25" s="105" t="s">
        <v>361</v>
      </c>
      <c r="AN25" s="105" t="s">
        <v>361</v>
      </c>
      <c r="AO25" s="105" t="s">
        <v>361</v>
      </c>
      <c r="AP25" s="114">
        <v>44228</v>
      </c>
      <c r="AQ25" s="114">
        <v>44228</v>
      </c>
      <c r="AR25" s="114">
        <v>44229</v>
      </c>
      <c r="AS25" s="114">
        <v>44229</v>
      </c>
      <c r="AT25" s="114">
        <v>44561</v>
      </c>
      <c r="AU25" s="111" t="s">
        <v>361</v>
      </c>
      <c r="AV25" s="111"/>
      <c r="AW25" s="115"/>
      <c r="AX25" s="115"/>
      <c r="AY25" s="115"/>
      <c r="AZ25" s="115"/>
      <c r="BA25" s="115"/>
      <c r="BB25" s="115"/>
    </row>
  </sheetData>
  <mergeCells count="60">
    <mergeCell ref="A5:AV5"/>
    <mergeCell ref="A15:AV15"/>
    <mergeCell ref="A12:AV12"/>
    <mergeCell ref="A10:AV10"/>
    <mergeCell ref="A8:AV8"/>
    <mergeCell ref="A16:AV16"/>
    <mergeCell ref="A13:AV13"/>
    <mergeCell ref="A7:AV7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  <mergeCell ref="F20:F21"/>
    <mergeCell ref="G20:G21"/>
    <mergeCell ref="H20:H21"/>
    <mergeCell ref="I20:I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P19:AQ19"/>
    <mergeCell ref="AR19:AR21"/>
    <mergeCell ref="AS19:AS21"/>
    <mergeCell ref="AQ20:AQ21"/>
    <mergeCell ref="AH20:AI20"/>
    <mergeCell ref="AT19:AT21"/>
    <mergeCell ref="V19:V21"/>
    <mergeCell ref="W19:W21"/>
    <mergeCell ref="X19:X21"/>
    <mergeCell ref="Y19:Y21"/>
    <mergeCell ref="Z19:Z21"/>
    <mergeCell ref="AA19:AA21"/>
    <mergeCell ref="AN20:AN21"/>
    <mergeCell ref="AO20:AO21"/>
    <mergeCell ref="AP20:AP21"/>
    <mergeCell ref="AL20:AL21"/>
    <mergeCell ref="AM20:AM21"/>
    <mergeCell ref="K20:K21"/>
    <mergeCell ref="L20:L21"/>
    <mergeCell ref="S20:S21"/>
    <mergeCell ref="T20:T21"/>
    <mergeCell ref="AF20:AG20"/>
    <mergeCell ref="U19:U21"/>
    <mergeCell ref="S19:T19"/>
    <mergeCell ref="O19:O21"/>
    <mergeCell ref="P19:P21"/>
    <mergeCell ref="Q19:Q21"/>
    <mergeCell ref="R19:R21"/>
  </mergeCells>
  <hyperlinks>
    <hyperlink ref="AG25" r:id="rId1"/>
  </hyperlinks>
  <printOptions horizontalCentered="1"/>
  <pageMargins left="0.59055118110236227" right="0.59055118110236227" top="0.59055118110236227" bottom="0.59055118110236227" header="0" footer="0"/>
  <pageSetup paperSize="8" scale="29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sqref="A1:B127"/>
    </sheetView>
  </sheetViews>
  <sheetFormatPr defaultRowHeight="15.75" x14ac:dyDescent="0.25"/>
  <cols>
    <col min="1" max="2" width="58.140625" style="93"/>
    <col min="3" max="256" width="8.140625"/>
    <col min="257" max="258" width="58.140625"/>
    <col min="259" max="512" width="8.140625"/>
    <col min="513" max="514" width="58.140625"/>
    <col min="515" max="768" width="8.140625"/>
    <col min="769" max="770" width="58.140625"/>
    <col min="771" max="1025" width="8.140625"/>
  </cols>
  <sheetData>
    <row r="1" spans="1:8" x14ac:dyDescent="0.25">
      <c r="B1" s="91" t="s">
        <v>0</v>
      </c>
    </row>
    <row r="2" spans="1:8" x14ac:dyDescent="0.25">
      <c r="B2" s="39" t="s">
        <v>1</v>
      </c>
    </row>
    <row r="3" spans="1:8" x14ac:dyDescent="0.25">
      <c r="B3" s="39" t="s">
        <v>256</v>
      </c>
    </row>
    <row r="4" spans="1:8" x14ac:dyDescent="0.25">
      <c r="B4" s="39"/>
    </row>
    <row r="5" spans="1:8" ht="18.75" x14ac:dyDescent="0.3">
      <c r="A5" s="184" t="s">
        <v>365</v>
      </c>
      <c r="B5" s="184"/>
      <c r="C5" s="74"/>
      <c r="D5" s="74"/>
      <c r="E5" s="74"/>
      <c r="F5" s="74"/>
      <c r="G5" s="74"/>
      <c r="H5" s="74"/>
    </row>
    <row r="6" spans="1:8" ht="18.75" x14ac:dyDescent="0.3">
      <c r="A6" s="137"/>
      <c r="B6" s="137"/>
      <c r="C6" s="75"/>
      <c r="D6" s="75"/>
      <c r="E6" s="75"/>
      <c r="F6" s="75"/>
      <c r="G6" s="75"/>
      <c r="H6" s="75"/>
    </row>
    <row r="7" spans="1:8" ht="18.75" x14ac:dyDescent="0.25">
      <c r="A7" s="143" t="s">
        <v>3</v>
      </c>
      <c r="B7" s="143"/>
      <c r="C7" s="7"/>
      <c r="D7" s="7"/>
      <c r="E7" s="7"/>
      <c r="F7" s="7"/>
      <c r="G7" s="7"/>
      <c r="H7" s="7"/>
    </row>
    <row r="8" spans="1:8" ht="18.75" x14ac:dyDescent="0.25">
      <c r="A8" s="10"/>
      <c r="B8" s="10"/>
      <c r="C8" s="7"/>
      <c r="D8" s="7"/>
      <c r="E8" s="7"/>
      <c r="F8" s="7"/>
      <c r="G8" s="7"/>
      <c r="H8" s="7"/>
    </row>
    <row r="9" spans="1:8" x14ac:dyDescent="0.25">
      <c r="A9" s="151" t="s">
        <v>4</v>
      </c>
      <c r="B9" s="151"/>
      <c r="C9" s="9"/>
      <c r="D9" s="9"/>
      <c r="E9" s="9"/>
      <c r="F9" s="9"/>
      <c r="G9" s="9"/>
      <c r="H9" s="9"/>
    </row>
    <row r="10" spans="1:8" x14ac:dyDescent="0.25">
      <c r="A10" s="143" t="s">
        <v>5</v>
      </c>
      <c r="B10" s="143"/>
      <c r="C10" s="10"/>
      <c r="D10" s="10"/>
      <c r="E10" s="10"/>
      <c r="F10" s="10"/>
      <c r="G10" s="10"/>
      <c r="H10" s="10"/>
    </row>
    <row r="11" spans="1:8" ht="18.75" x14ac:dyDescent="0.25">
      <c r="A11" s="10"/>
      <c r="B11" s="10"/>
      <c r="C11" s="7"/>
      <c r="D11" s="7"/>
      <c r="E11" s="7"/>
      <c r="F11" s="7"/>
      <c r="G11" s="7"/>
      <c r="H11" s="7"/>
    </row>
    <row r="12" spans="1:8" ht="30.75" customHeight="1" x14ac:dyDescent="0.25">
      <c r="A12" s="152" t="s">
        <v>366</v>
      </c>
      <c r="B12" s="152"/>
      <c r="C12" s="9"/>
      <c r="D12" s="9"/>
      <c r="E12" s="9"/>
      <c r="F12" s="9"/>
      <c r="G12" s="9"/>
      <c r="H12" s="9"/>
    </row>
    <row r="13" spans="1:8" x14ac:dyDescent="0.25">
      <c r="A13" s="143" t="s">
        <v>6</v>
      </c>
      <c r="B13" s="143"/>
      <c r="C13" s="10"/>
      <c r="D13" s="10"/>
      <c r="E13" s="10"/>
      <c r="F13" s="10"/>
      <c r="G13" s="10"/>
      <c r="H13" s="10"/>
    </row>
    <row r="14" spans="1:8" ht="18.75" x14ac:dyDescent="0.25">
      <c r="A14" s="19"/>
      <c r="B14" s="19"/>
      <c r="C14" s="63"/>
      <c r="D14" s="63"/>
      <c r="E14" s="63"/>
      <c r="F14" s="63"/>
      <c r="G14" s="63"/>
      <c r="H14" s="63"/>
    </row>
    <row r="15" spans="1:8" x14ac:dyDescent="0.25">
      <c r="A15" s="151" t="s">
        <v>367</v>
      </c>
      <c r="B15" s="151"/>
      <c r="C15" s="9"/>
      <c r="D15" s="9"/>
      <c r="E15" s="9"/>
      <c r="F15" s="9"/>
      <c r="G15" s="9"/>
      <c r="H15" s="9"/>
    </row>
    <row r="16" spans="1:8" x14ac:dyDescent="0.25">
      <c r="A16" s="143" t="s">
        <v>7</v>
      </c>
      <c r="B16" s="143"/>
      <c r="C16" s="10"/>
      <c r="D16" s="10"/>
      <c r="E16" s="10"/>
      <c r="F16" s="10"/>
      <c r="G16" s="10"/>
      <c r="H16" s="10"/>
    </row>
    <row r="17" spans="1:2" x14ac:dyDescent="0.25">
      <c r="B17" s="76"/>
    </row>
    <row r="18" spans="1:2" ht="33.75" customHeight="1" x14ac:dyDescent="0.25">
      <c r="A18" s="183" t="s">
        <v>259</v>
      </c>
      <c r="B18" s="183"/>
    </row>
    <row r="19" spans="1:2" x14ac:dyDescent="0.25">
      <c r="B19" s="39"/>
    </row>
    <row r="20" spans="1:2" x14ac:dyDescent="0.25">
      <c r="B20" s="39"/>
    </row>
    <row r="21" spans="1:2" x14ac:dyDescent="0.25">
      <c r="A21" s="138" t="s">
        <v>260</v>
      </c>
      <c r="B21" s="122" t="s">
        <v>374</v>
      </c>
    </row>
    <row r="22" spans="1:2" ht="31.5" x14ac:dyDescent="0.25">
      <c r="A22" s="138" t="s">
        <v>261</v>
      </c>
      <c r="B22" s="122" t="s">
        <v>262</v>
      </c>
    </row>
    <row r="23" spans="1:2" x14ac:dyDescent="0.25">
      <c r="A23" s="138" t="s">
        <v>263</v>
      </c>
      <c r="B23" s="123" t="s">
        <v>264</v>
      </c>
    </row>
    <row r="24" spans="1:2" x14ac:dyDescent="0.25">
      <c r="A24" s="138" t="s">
        <v>265</v>
      </c>
      <c r="B24" s="124" t="s">
        <v>20</v>
      </c>
    </row>
    <row r="25" spans="1:2" x14ac:dyDescent="0.25">
      <c r="A25" s="134" t="s">
        <v>266</v>
      </c>
      <c r="B25" s="122">
        <v>2021</v>
      </c>
    </row>
    <row r="26" spans="1:2" ht="31.5" x14ac:dyDescent="0.25">
      <c r="A26" s="133" t="s">
        <v>267</v>
      </c>
      <c r="B26" s="125" t="s">
        <v>399</v>
      </c>
    </row>
    <row r="27" spans="1:2" ht="31.5" x14ac:dyDescent="0.25">
      <c r="A27" s="139" t="s">
        <v>375</v>
      </c>
      <c r="B27" s="126">
        <v>1.04</v>
      </c>
    </row>
    <row r="28" spans="1:2" ht="31.5" x14ac:dyDescent="0.25">
      <c r="A28" s="127" t="s">
        <v>268</v>
      </c>
      <c r="B28" s="126" t="s">
        <v>269</v>
      </c>
    </row>
    <row r="29" spans="1:2" ht="31.5" x14ac:dyDescent="0.25">
      <c r="A29" s="127" t="s">
        <v>270</v>
      </c>
      <c r="B29" s="127" t="s">
        <v>20</v>
      </c>
    </row>
    <row r="30" spans="1:2" ht="31.5" x14ac:dyDescent="0.25">
      <c r="A30" s="127" t="s">
        <v>271</v>
      </c>
      <c r="B30" s="127" t="s">
        <v>20</v>
      </c>
    </row>
    <row r="31" spans="1:2" x14ac:dyDescent="0.25">
      <c r="A31" s="127" t="s">
        <v>272</v>
      </c>
      <c r="B31" s="127"/>
    </row>
    <row r="32" spans="1:2" ht="31.5" x14ac:dyDescent="0.25">
      <c r="A32" s="127" t="s">
        <v>273</v>
      </c>
      <c r="B32" s="127" t="s">
        <v>20</v>
      </c>
    </row>
    <row r="33" spans="1:2" ht="31.5" x14ac:dyDescent="0.25">
      <c r="A33" s="127" t="s">
        <v>274</v>
      </c>
      <c r="B33" s="127" t="s">
        <v>20</v>
      </c>
    </row>
    <row r="34" spans="1:2" x14ac:dyDescent="0.25">
      <c r="A34" s="127" t="s">
        <v>275</v>
      </c>
      <c r="B34" s="127" t="s">
        <v>20</v>
      </c>
    </row>
    <row r="35" spans="1:2" x14ac:dyDescent="0.25">
      <c r="A35" s="127" t="s">
        <v>276</v>
      </c>
      <c r="B35" s="127" t="s">
        <v>20</v>
      </c>
    </row>
    <row r="36" spans="1:2" x14ac:dyDescent="0.25">
      <c r="A36" s="127" t="s">
        <v>277</v>
      </c>
      <c r="B36" s="127" t="s">
        <v>20</v>
      </c>
    </row>
    <row r="37" spans="1:2" ht="31.5" x14ac:dyDescent="0.25">
      <c r="A37" s="127" t="s">
        <v>278</v>
      </c>
      <c r="B37" s="127" t="s">
        <v>20</v>
      </c>
    </row>
    <row r="38" spans="1:2" ht="31.5" x14ac:dyDescent="0.25">
      <c r="A38" s="127" t="s">
        <v>274</v>
      </c>
      <c r="B38" s="127" t="s">
        <v>20</v>
      </c>
    </row>
    <row r="39" spans="1:2" x14ac:dyDescent="0.25">
      <c r="A39" s="127" t="s">
        <v>275</v>
      </c>
      <c r="B39" s="127" t="s">
        <v>20</v>
      </c>
    </row>
    <row r="40" spans="1:2" x14ac:dyDescent="0.25">
      <c r="A40" s="127" t="s">
        <v>276</v>
      </c>
      <c r="B40" s="127" t="s">
        <v>20</v>
      </c>
    </row>
    <row r="41" spans="1:2" x14ac:dyDescent="0.25">
      <c r="A41" s="127" t="s">
        <v>277</v>
      </c>
      <c r="B41" s="127" t="s">
        <v>20</v>
      </c>
    </row>
    <row r="42" spans="1:2" ht="31.5" x14ac:dyDescent="0.25">
      <c r="A42" s="127" t="s">
        <v>279</v>
      </c>
      <c r="B42" s="127" t="s">
        <v>20</v>
      </c>
    </row>
    <row r="43" spans="1:2" ht="31.5" x14ac:dyDescent="0.25">
      <c r="A43" s="127" t="s">
        <v>274</v>
      </c>
      <c r="B43" s="127" t="s">
        <v>20</v>
      </c>
    </row>
    <row r="44" spans="1:2" x14ac:dyDescent="0.25">
      <c r="A44" s="127" t="s">
        <v>275</v>
      </c>
      <c r="B44" s="127" t="s">
        <v>20</v>
      </c>
    </row>
    <row r="45" spans="1:2" x14ac:dyDescent="0.25">
      <c r="A45" s="127" t="s">
        <v>276</v>
      </c>
      <c r="B45" s="127" t="s">
        <v>20</v>
      </c>
    </row>
    <row r="46" spans="1:2" x14ac:dyDescent="0.25">
      <c r="A46" s="127" t="s">
        <v>277</v>
      </c>
      <c r="B46" s="127" t="s">
        <v>20</v>
      </c>
    </row>
    <row r="47" spans="1:2" ht="31.5" x14ac:dyDescent="0.25">
      <c r="A47" s="129" t="s">
        <v>280</v>
      </c>
      <c r="B47" s="128" t="s">
        <v>20</v>
      </c>
    </row>
    <row r="48" spans="1:2" x14ac:dyDescent="0.25">
      <c r="A48" s="129" t="s">
        <v>272</v>
      </c>
      <c r="B48" s="128" t="s">
        <v>20</v>
      </c>
    </row>
    <row r="49" spans="1:2" x14ac:dyDescent="0.25">
      <c r="A49" s="129" t="s">
        <v>281</v>
      </c>
      <c r="B49" s="128" t="s">
        <v>20</v>
      </c>
    </row>
    <row r="50" spans="1:2" x14ac:dyDescent="0.25">
      <c r="A50" s="129" t="s">
        <v>282</v>
      </c>
      <c r="B50" s="128" t="s">
        <v>20</v>
      </c>
    </row>
    <row r="51" spans="1:2" ht="31.5" x14ac:dyDescent="0.25">
      <c r="A51" s="129" t="s">
        <v>283</v>
      </c>
      <c r="B51" s="128" t="s">
        <v>20</v>
      </c>
    </row>
    <row r="52" spans="1:2" x14ac:dyDescent="0.25">
      <c r="A52" s="134" t="s">
        <v>284</v>
      </c>
      <c r="B52" s="130" t="s">
        <v>20</v>
      </c>
    </row>
    <row r="53" spans="1:2" x14ac:dyDescent="0.25">
      <c r="A53" s="134" t="s">
        <v>285</v>
      </c>
      <c r="B53" s="130" t="s">
        <v>20</v>
      </c>
    </row>
    <row r="54" spans="1:2" x14ac:dyDescent="0.25">
      <c r="A54" s="134" t="s">
        <v>286</v>
      </c>
      <c r="B54" s="130">
        <v>0</v>
      </c>
    </row>
    <row r="55" spans="1:2" x14ac:dyDescent="0.25">
      <c r="A55" s="133" t="s">
        <v>287</v>
      </c>
      <c r="B55" s="131">
        <v>0</v>
      </c>
    </row>
    <row r="56" spans="1:2" ht="15.75" customHeight="1" x14ac:dyDescent="0.25">
      <c r="A56" s="129" t="s">
        <v>288</v>
      </c>
      <c r="B56" s="182" t="s">
        <v>4</v>
      </c>
    </row>
    <row r="57" spans="1:2" x14ac:dyDescent="0.25">
      <c r="A57" s="132" t="s">
        <v>289</v>
      </c>
      <c r="B57" s="182"/>
    </row>
    <row r="58" spans="1:2" x14ac:dyDescent="0.25">
      <c r="A58" s="132" t="s">
        <v>290</v>
      </c>
      <c r="B58" s="182"/>
    </row>
    <row r="59" spans="1:2" x14ac:dyDescent="0.25">
      <c r="A59" s="132" t="s">
        <v>291</v>
      </c>
      <c r="B59" s="182"/>
    </row>
    <row r="60" spans="1:2" x14ac:dyDescent="0.25">
      <c r="A60" s="132" t="s">
        <v>292</v>
      </c>
      <c r="B60" s="182"/>
    </row>
    <row r="61" spans="1:2" x14ac:dyDescent="0.25">
      <c r="A61" s="133" t="s">
        <v>293</v>
      </c>
      <c r="B61" s="182"/>
    </row>
    <row r="62" spans="1:2" ht="31.5" x14ac:dyDescent="0.25">
      <c r="A62" s="129" t="s">
        <v>294</v>
      </c>
      <c r="B62" s="134" t="s">
        <v>20</v>
      </c>
    </row>
    <row r="63" spans="1:2" ht="31.5" x14ac:dyDescent="0.25">
      <c r="A63" s="134" t="s">
        <v>295</v>
      </c>
      <c r="B63" s="134" t="s">
        <v>20</v>
      </c>
    </row>
    <row r="64" spans="1:2" x14ac:dyDescent="0.25">
      <c r="A64" s="129" t="s">
        <v>272</v>
      </c>
      <c r="B64" s="135" t="s">
        <v>20</v>
      </c>
    </row>
    <row r="65" spans="1:2" x14ac:dyDescent="0.25">
      <c r="A65" s="129" t="s">
        <v>296</v>
      </c>
      <c r="B65" s="134" t="s">
        <v>20</v>
      </c>
    </row>
    <row r="66" spans="1:2" x14ac:dyDescent="0.25">
      <c r="A66" s="129" t="s">
        <v>297</v>
      </c>
      <c r="B66" s="135" t="s">
        <v>20</v>
      </c>
    </row>
    <row r="67" spans="1:2" x14ac:dyDescent="0.25">
      <c r="A67" s="140" t="s">
        <v>298</v>
      </c>
      <c r="B67" s="24"/>
    </row>
    <row r="68" spans="1:2" x14ac:dyDescent="0.25">
      <c r="A68" s="134" t="s">
        <v>299</v>
      </c>
      <c r="B68" s="130">
        <v>2021</v>
      </c>
    </row>
    <row r="69" spans="1:2" x14ac:dyDescent="0.25">
      <c r="A69" s="132" t="s">
        <v>300</v>
      </c>
      <c r="B69" s="128" t="s">
        <v>20</v>
      </c>
    </row>
    <row r="70" spans="1:2" x14ac:dyDescent="0.25">
      <c r="A70" s="132" t="s">
        <v>301</v>
      </c>
      <c r="B70" s="128" t="s">
        <v>20</v>
      </c>
    </row>
    <row r="71" spans="1:2" x14ac:dyDescent="0.25">
      <c r="A71" s="132" t="s">
        <v>302</v>
      </c>
      <c r="B71" s="128" t="s">
        <v>20</v>
      </c>
    </row>
    <row r="72" spans="1:2" ht="31.5" x14ac:dyDescent="0.25">
      <c r="A72" s="141" t="s">
        <v>303</v>
      </c>
      <c r="B72" s="135" t="s">
        <v>400</v>
      </c>
    </row>
    <row r="73" spans="1:2" ht="28.5" customHeight="1" x14ac:dyDescent="0.25">
      <c r="A73" s="129" t="s">
        <v>304</v>
      </c>
      <c r="B73" s="182" t="s">
        <v>364</v>
      </c>
    </row>
    <row r="74" spans="1:2" x14ac:dyDescent="0.25">
      <c r="A74" s="132" t="s">
        <v>305</v>
      </c>
      <c r="B74" s="182"/>
    </row>
    <row r="75" spans="1:2" x14ac:dyDescent="0.25">
      <c r="A75" s="132" t="s">
        <v>306</v>
      </c>
      <c r="B75" s="182"/>
    </row>
    <row r="76" spans="1:2" x14ac:dyDescent="0.25">
      <c r="A76" s="132" t="s">
        <v>307</v>
      </c>
      <c r="B76" s="182"/>
    </row>
    <row r="77" spans="1:2" x14ac:dyDescent="0.25">
      <c r="A77" s="132" t="s">
        <v>308</v>
      </c>
      <c r="B77" s="182"/>
    </row>
    <row r="78" spans="1:2" x14ac:dyDescent="0.25">
      <c r="A78" s="136" t="s">
        <v>309</v>
      </c>
      <c r="B78" s="182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71</vt:i4>
      </vt:variant>
    </vt:vector>
  </HeadingPairs>
  <TitlesOfParts>
    <vt:vector size="78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31</cp:revision>
  <cp:lastPrinted>2021-05-05T09:10:11Z</cp:lastPrinted>
  <dcterms:created xsi:type="dcterms:W3CDTF">2015-08-16T15:31:05Z</dcterms:created>
  <dcterms:modified xsi:type="dcterms:W3CDTF">2021-11-12T03:47:14Z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