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805" windowHeight="7860" tabRatio="782" activeTab="3"/>
  </bookViews>
  <sheets>
    <sheet name="1. паспорт местоположение" sheetId="1" r:id="rId1"/>
    <sheet name="3.3 паспорт описание" sheetId="2" r:id="rId2"/>
    <sheet name="6.1. Паспорт сетевой график" sheetId="3" r:id="rId3"/>
    <sheet name="6.2. Паспорт фин осв ввод" sheetId="4" r:id="rId4"/>
    <sheet name="7. Паспорт отчет о закупке" sheetId="5" r:id="rId5"/>
    <sheet name="8. Общие сведения" sheetId="6" r:id="rId6"/>
  </sheets>
  <definedNames>
    <definedName name="Print_Area_0" localSheetId="0">'1. паспорт местоположение'!$A$1:$C$49</definedName>
    <definedName name="Print_Area_0" localSheetId="1">'3.3 паспорт описание'!$A$1:$C$30</definedName>
    <definedName name="Print_Area_0" localSheetId="2">'6.1. Паспорт сетевой график'!$A$1:$L$54</definedName>
    <definedName name="Print_Area_0" localSheetId="3">'6.2. Паспорт фин осв ввод'!$A$1:$Z$60</definedName>
    <definedName name="Print_Area_0_0" localSheetId="0">'1. паспорт местоположение'!$A$1:$C$49</definedName>
    <definedName name="Print_Area_0_0" localSheetId="1">'3.3 паспорт описание'!$A$1:$C$30</definedName>
    <definedName name="Print_Area_0_0" localSheetId="2">'6.1. Паспорт сетевой график'!$A$1:$L$54</definedName>
    <definedName name="Print_Area_0_0" localSheetId="3">'6.2. Паспорт фин осв ввод'!$A$1:$Z$60</definedName>
    <definedName name="Print_Titles_0" localSheetId="0">'1. паспорт местоположение'!$21:$21</definedName>
    <definedName name="Print_Titles_0" localSheetId="1">'3.3 паспорт описание'!$21:$21</definedName>
    <definedName name="Print_Titles_0_0" localSheetId="0">'1. паспорт местоположение'!$21:$21</definedName>
    <definedName name="Print_Titles_0_0" localSheetId="1">'3.3 паспорт описание'!$21:$21</definedName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'6.1. Паспорт сетевой график'!$A$1:$L$54</definedName>
    <definedName name="_xlnm.Print_Area" localSheetId="3">'6.2. Паспорт фин осв ввод'!$A$1:$AC$60</definedName>
  </definedNames>
  <calcPr calcId="145621" iterateDelta="1E-4"/>
</workbook>
</file>

<file path=xl/calcChain.xml><?xml version="1.0" encoding="utf-8"?>
<calcChain xmlns="http://schemas.openxmlformats.org/spreadsheetml/2006/main">
  <c r="F22" i="5" l="1"/>
  <c r="G22" i="5" s="1"/>
  <c r="H22" i="5" s="1"/>
  <c r="I22" i="5" s="1"/>
  <c r="J22" i="5" s="1"/>
  <c r="K22" i="5" s="1"/>
  <c r="L22" i="5" s="1"/>
  <c r="M22" i="5" s="1"/>
  <c r="N22" i="5" s="1"/>
  <c r="O22" i="5" s="1"/>
  <c r="P22" i="5" s="1"/>
  <c r="Q22" i="5" s="1"/>
  <c r="R22" i="5" s="1"/>
  <c r="S22" i="5" s="1"/>
  <c r="T22" i="5" s="1"/>
  <c r="U22" i="5" s="1"/>
  <c r="V22" i="5" s="1"/>
  <c r="W22" i="5" s="1"/>
  <c r="X22" i="5" s="1"/>
  <c r="Y22" i="5" s="1"/>
  <c r="Z22" i="5" s="1"/>
  <c r="AA22" i="5" s="1"/>
  <c r="AB22" i="5" s="1"/>
  <c r="AC22" i="5" s="1"/>
  <c r="AD22" i="5" s="1"/>
  <c r="AE22" i="5" s="1"/>
  <c r="AF22" i="5" s="1"/>
  <c r="AG22" i="5" s="1"/>
  <c r="AH22" i="5" s="1"/>
  <c r="AI22" i="5" s="1"/>
  <c r="AJ22" i="5" s="1"/>
  <c r="AK22" i="5" s="1"/>
  <c r="AL22" i="5" s="1"/>
  <c r="AM22" i="5" s="1"/>
  <c r="AN22" i="5" s="1"/>
  <c r="AO22" i="5" s="1"/>
  <c r="AP22" i="5" s="1"/>
  <c r="AQ22" i="5" s="1"/>
  <c r="AR22" i="5" s="1"/>
  <c r="AS22" i="5" s="1"/>
  <c r="AT22" i="5" s="1"/>
  <c r="AU22" i="5" s="1"/>
  <c r="AV22" i="5" s="1"/>
  <c r="AC52" i="4" l="1"/>
  <c r="AC46" i="4"/>
  <c r="AC21" i="4"/>
  <c r="AC22" i="4"/>
  <c r="AC23" i="4"/>
  <c r="AC24" i="4"/>
  <c r="AC25" i="4"/>
  <c r="AC26" i="4"/>
  <c r="AC27" i="4"/>
  <c r="AC28" i="4"/>
  <c r="AC29" i="4"/>
  <c r="AB21" i="4"/>
  <c r="AB22" i="4"/>
  <c r="AB23" i="4"/>
  <c r="AB24" i="4"/>
  <c r="AB25" i="4"/>
  <c r="AB26" i="4"/>
  <c r="AB27" i="4"/>
  <c r="AB28" i="4"/>
  <c r="AB29" i="4"/>
  <c r="AB20" i="4"/>
  <c r="D26" i="4"/>
  <c r="D20" i="4"/>
  <c r="C20" i="4"/>
  <c r="AC30" i="4"/>
  <c r="AC20" i="4"/>
  <c r="Z29" i="4"/>
  <c r="Z30" i="4"/>
  <c r="Z28" i="4"/>
  <c r="Z26" i="4"/>
  <c r="Z23" i="4"/>
  <c r="Z20" i="4"/>
  <c r="D27" i="4" l="1"/>
  <c r="D28" i="4"/>
  <c r="D29" i="4"/>
  <c r="D30" i="4"/>
  <c r="C27" i="4"/>
  <c r="C28" i="4"/>
  <c r="C29" i="4"/>
  <c r="C30" i="4"/>
  <c r="C26" i="4"/>
  <c r="X26" i="4"/>
  <c r="D23" i="4" l="1"/>
  <c r="C23" i="4" l="1"/>
  <c r="AB30" i="4" l="1"/>
</calcChain>
</file>

<file path=xl/sharedStrings.xml><?xml version="1.0" encoding="utf-8"?>
<sst xmlns="http://schemas.openxmlformats.org/spreadsheetml/2006/main" count="690" uniqueCount="366">
  <si>
    <t>Приложение  № _____</t>
  </si>
  <si>
    <t>к приказу Минэнерго России</t>
  </si>
  <si>
    <t>от «__» _____ 201_ г. №___</t>
  </si>
  <si>
    <t>Год раскрытия информации: 2020 год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</si>
  <si>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</si>
  <si>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</si>
  <si>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</si>
  <si>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H_UES_C1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</si>
  <si>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</si>
  <si>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</si>
  <si>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</si>
  <si>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</si>
  <si>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</si>
  <si>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</si>
  <si>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</si>
  <si>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</si>
  <si>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</si>
  <si>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</si>
  <si>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Создания системы единого информационного обеспечения об электропотреблении объектов электрических сетей АО "УЭС".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</si>
  <si>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</si>
  <si>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</si>
  <si>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</si>
  <si>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</si>
  <si>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</si>
  <si>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</si>
  <si>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</si>
  <si>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</si>
  <si>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</si>
  <si>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</si>
  <si>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</si>
  <si>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</si>
  <si>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</si>
  <si>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</si>
  <si>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</si>
  <si>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</si>
  <si>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</si>
  <si>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</si>
  <si>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</si>
  <si>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</si>
  <si>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</si>
  <si>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</si>
  <si>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</si>
  <si>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</si>
  <si>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</si>
  <si>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</si>
  <si>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</si>
  <si>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</si>
  <si>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</si>
  <si>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</si>
  <si>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</si>
  <si>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</si>
  <si>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</si>
  <si>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</si>
  <si>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</si>
  <si>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</si>
  <si>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</si>
  <si>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</si>
  <si>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</si>
  <si>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</si>
  <si>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</si>
  <si>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</si>
  <si>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</si>
  <si>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</si>
  <si>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</si>
  <si>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</si>
  <si>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</si>
  <si>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</si>
  <si>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</si>
  <si>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</si>
  <si>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</si>
  <si>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</si>
  <si>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Создание системы единого информационного обеспечения об электропотреблении объектов электрических сетей АО "УЭС".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</si>
  <si>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</si>
  <si>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</si>
  <si>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</si>
  <si>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</si>
  <si>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</si>
  <si>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</si>
  <si>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</si>
  <si>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</si>
  <si>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</si>
  <si>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</si>
  <si>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</si>
  <si>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</si>
  <si>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</si>
  <si>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</si>
  <si>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</si>
  <si>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</si>
  <si>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</si>
  <si>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</si>
  <si>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</si>
  <si>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</si>
  <si>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</si>
  <si>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</si>
  <si>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</si>
  <si>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</si>
  <si>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</si>
  <si>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</si>
  <si>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</si>
  <si>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</si>
  <si>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</si>
  <si>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</si>
  <si>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</si>
  <si>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</si>
  <si>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</si>
  <si>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</si>
  <si>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</si>
  <si>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</si>
  <si>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</si>
  <si>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</si>
  <si>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</si>
  <si>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</si>
  <si>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</si>
  <si>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</si>
  <si>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</si>
  <si>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</si>
  <si>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</si>
  <si>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</si>
  <si>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</si>
  <si>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</si>
  <si>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</si>
  <si>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</si>
  <si>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</si>
  <si>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</si>
  <si>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</si>
  <si>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</si>
  <si>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</si>
  <si>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</si>
  <si>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</si>
  <si>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</si>
  <si>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</si>
  <si>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</si>
  <si>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</si>
  <si>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</si>
  <si>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</si>
  <si>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</si>
  <si>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</si>
  <si>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</si>
  <si>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</si>
  <si>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</si>
  <si>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</si>
  <si>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</si>
  <si>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</si>
  <si>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</si>
  <si>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</si>
  <si>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</si>
  <si>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</si>
  <si>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</si>
  <si>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</si>
  <si>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</si>
  <si>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</si>
  <si>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</si>
  <si>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</si>
  <si>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</si>
  <si>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2017</t>
  </si>
  <si>
    <t>Год 2018</t>
  </si>
  <si>
    <t>Год 2019</t>
  </si>
  <si>
    <t>Год 2020</t>
  </si>
  <si>
    <t>Итого за период реализации инвестиционной программы</t>
  </si>
  <si>
    <t>Факт 
(предложение по корректировке плана)</t>
  </si>
  <si>
    <t>по состоянию на 01.01.года (N-1)</t>
  </si>
  <si>
    <t>по состоянию на 01.01.года X</t>
  </si>
  <si>
    <t>Итого за год</t>
  </si>
  <si>
    <t>Квартал</t>
  </si>
  <si>
    <t>План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</si>
  <si>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</si>
  <si>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</si>
  <si>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</si>
  <si>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</si>
  <si>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</si>
  <si>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</si>
  <si>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</si>
  <si>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</si>
  <si>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</si>
  <si>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</si>
  <si>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</si>
  <si>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</si>
  <si>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</si>
  <si>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</si>
  <si>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</si>
  <si>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</si>
  <si>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</si>
  <si>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</si>
  <si>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</si>
  <si>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</si>
  <si>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</si>
  <si>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</si>
  <si>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</si>
  <si>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</si>
  <si>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</si>
  <si>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</si>
  <si>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</si>
  <si>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</si>
  <si>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</si>
  <si>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</si>
  <si>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</si>
  <si>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</si>
  <si>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</si>
  <si>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</si>
  <si>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</si>
  <si>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</si>
  <si>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</si>
  <si>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</si>
  <si>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</si>
  <si>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</si>
  <si>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</si>
  <si>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</si>
  <si>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</si>
  <si>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</si>
  <si>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</si>
  <si>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</si>
  <si>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</si>
  <si>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</si>
  <si>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</si>
  <si>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</si>
  <si>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</si>
  <si>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</si>
  <si>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</si>
  <si>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</si>
  <si>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</si>
  <si>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</si>
  <si>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</si>
  <si>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</si>
  <si>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</si>
  <si>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</si>
  <si>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</si>
  <si>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</si>
  <si>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</si>
  <si>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Н_UES_С1</t>
  </si>
  <si>
    <t>Раздел 7. Результаты закупок товаров, работ и услуг, выполненных для целей реализации инвестиционного проекта</t>
  </si>
  <si>
    <t>Способ закупки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</si>
  <si>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</si>
  <si>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</si>
  <si>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</si>
  <si>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</si>
  <si>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453700, Республика Башкортостан, Учалинский район</t>
  </si>
  <si>
    <t>Тип проекта</t>
  </si>
  <si>
    <t>модернизация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</si>
  <si>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</si>
  <si>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</si>
  <si>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</si>
  <si>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</si>
  <si>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Локальный 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</si>
  <si>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</si>
  <si>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</si>
  <si>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</si>
  <si>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</si>
  <si>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</si>
  <si>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</si>
  <si>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</si>
  <si>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</si>
  <si>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</si>
  <si>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</si>
  <si>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</si>
  <si>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</si>
  <si>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</si>
  <si>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</si>
  <si>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</si>
  <si>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</si>
  <si>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</si>
  <si>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</si>
  <si>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</si>
  <si>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</si>
  <si>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</si>
  <si>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</si>
  <si>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</si>
  <si>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</si>
  <si>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</si>
  <si>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</si>
  <si>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</si>
  <si>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</si>
  <si>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</si>
  <si>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</si>
  <si>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</si>
  <si>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</si>
  <si>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</si>
  <si>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</si>
  <si>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</si>
  <si>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</si>
  <si>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</si>
  <si>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</si>
  <si>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</si>
  <si>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</si>
  <si>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район,г.Учалы</t>
  </si>
  <si>
    <t>АО "Учалинские электрические сети "</t>
  </si>
  <si>
    <t xml:space="preserve">Строительство волоконно-оптической линии связи </t>
  </si>
  <si>
    <t>1.2.3.5 Строительство ВОЛС</t>
  </si>
  <si>
    <t>2,2  млн.руб.с НДС</t>
  </si>
  <si>
    <t>2020-2021</t>
  </si>
  <si>
    <t>Повышение надежности электроснабжения,непрерывный мониторинг за состоянием сетей электроснабжения.</t>
  </si>
  <si>
    <t xml:space="preserve">     Строительство волоконно-оптической линии связи </t>
  </si>
  <si>
    <t>ВОЛС,км</t>
  </si>
  <si>
    <t>Год 2021</t>
  </si>
  <si>
    <t>2020г.- 9 км., 2021г.-7 км</t>
  </si>
  <si>
    <t>Финансирование капитальных вложений в прогнозных ценах соответствующих лет всего, млн рублей (с НДС), в том числе за счет:</t>
  </si>
  <si>
    <t>Год раскрытия информации: 2021 год</t>
  </si>
  <si>
    <t>Строительство волоконно-оптической линии связи  7 км.</t>
  </si>
  <si>
    <t xml:space="preserve"> 2021г-7 км.</t>
  </si>
  <si>
    <t xml:space="preserve"> 2021 г</t>
  </si>
  <si>
    <t>2021 г</t>
  </si>
  <si>
    <t xml:space="preserve"> Строительство волоконно-оптической линии связи (7км)</t>
  </si>
  <si>
    <t>Сметная стоимость проекта в ценах 2021 года с НДС, млн. руб.</t>
  </si>
  <si>
    <t>7 км</t>
  </si>
  <si>
    <t xml:space="preserve">1,536млн.руб. с НДС </t>
  </si>
  <si>
    <t xml:space="preserve">Факт </t>
  </si>
  <si>
    <t>факт</t>
  </si>
  <si>
    <t xml:space="preserve">Завершено </t>
  </si>
  <si>
    <t>Завершена</t>
  </si>
  <si>
    <t xml:space="preserve">1,576 млн.руб. с НДС 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</si>
  <si>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</si>
  <si>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</si>
  <si>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</si>
  <si>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</si>
  <si>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</si>
  <si>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</si>
  <si>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</si>
  <si>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</si>
  <si>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</si>
  <si>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</si>
  <si>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</si>
  <si>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</si>
  <si>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</si>
  <si>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</si>
  <si>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</si>
  <si>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</si>
  <si>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</si>
  <si>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</si>
  <si>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</si>
  <si>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</si>
  <si>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</si>
  <si>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</si>
  <si>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</si>
  <si>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</si>
  <si>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</si>
  <si>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</si>
  <si>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</si>
  <si>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</si>
  <si>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</si>
  <si>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</si>
  <si>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</si>
  <si>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</si>
  <si>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</si>
  <si>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</si>
  <si>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</si>
  <si>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</si>
  <si>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</si>
  <si>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</si>
  <si>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</si>
  <si>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</si>
  <si>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</si>
  <si>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</si>
  <si>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</si>
  <si>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</si>
  <si>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</si>
  <si>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</si>
  <si>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</si>
  <si>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АО "УЭС"</t>
  </si>
  <si>
    <t>Энергетика</t>
  </si>
  <si>
    <t>оптоволоконная продукция</t>
  </si>
  <si>
    <t>оптоволоконная продукция, средства связи</t>
  </si>
  <si>
    <t>коммерческое предложение</t>
  </si>
  <si>
    <t>един.поставщик</t>
  </si>
  <si>
    <t>ООО "НАГ"</t>
  </si>
  <si>
    <t>-</t>
  </si>
  <si>
    <t>п.2 ч.6.1 Положения</t>
  </si>
  <si>
    <t>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</si>
</sst>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0.000"/>
    <numFmt numFmtId="166" formatCode="#,##0.000"/>
    <numFmt numFmtId="167" formatCode="#,##0.0"/>
  </numFmts>
  <fonts count="30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vertAlign val="superscript"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3" fillId="0" borderId="0"/>
    <xf numFmtId="0" fontId="13" fillId="0" borderId="0"/>
    <xf numFmtId="0" fontId="1" fillId="0" borderId="0"/>
    <xf numFmtId="0" fontId="26" fillId="0" borderId="0"/>
    <xf numFmtId="0" fontId="13" fillId="0" borderId="0"/>
  </cellStyleXfs>
  <cellXfs count="16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0" fontId="14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3" fillId="0" borderId="2" xfId="0" applyFont="1" applyBorder="1" applyAlignment="1">
      <alignment vertical="center" wrapText="1"/>
    </xf>
    <xf numFmtId="0" fontId="6" fillId="0" borderId="0" xfId="0" applyFont="1" applyAlignment="1">
      <alignment horizontal="center" vertical="top" wrapText="1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Border="1"/>
    <xf numFmtId="0" fontId="13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vertical="top" wrapText="1"/>
    </xf>
    <xf numFmtId="0" fontId="13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8" fillId="0" borderId="0" xfId="0" applyFont="1" applyAlignment="1"/>
    <xf numFmtId="0" fontId="17" fillId="0" borderId="0" xfId="0" applyFont="1" applyAlignment="1"/>
    <xf numFmtId="0" fontId="17" fillId="0" borderId="0" xfId="0" applyFont="1" applyAlignment="1">
      <alignment horizontal="center"/>
    </xf>
    <xf numFmtId="2" fontId="20" fillId="0" borderId="0" xfId="0" applyNumberFormat="1" applyFont="1" applyAlignment="1">
      <alignment horizontal="right" vertical="top" wrapText="1"/>
    </xf>
    <xf numFmtId="0" fontId="22" fillId="0" borderId="0" xfId="0" applyFont="1" applyAlignment="1">
      <alignment horizontal="right"/>
    </xf>
    <xf numFmtId="0" fontId="21" fillId="0" borderId="8" xfId="0" applyFont="1" applyBorder="1" applyAlignment="1">
      <alignment horizontal="justify"/>
    </xf>
    <xf numFmtId="0" fontId="22" fillId="0" borderId="8" xfId="0" applyFont="1" applyBorder="1" applyAlignment="1">
      <alignment horizontal="justify"/>
    </xf>
    <xf numFmtId="0" fontId="22" fillId="0" borderId="9" xfId="0" applyFont="1" applyBorder="1" applyAlignment="1">
      <alignment horizontal="justify"/>
    </xf>
    <xf numFmtId="0" fontId="21" fillId="0" borderId="8" xfId="0" applyFont="1" applyBorder="1" applyAlignment="1">
      <alignment vertical="top" wrapText="1"/>
    </xf>
    <xf numFmtId="0" fontId="21" fillId="0" borderId="10" xfId="0" applyFont="1" applyBorder="1" applyAlignment="1">
      <alignment vertical="top" wrapText="1"/>
    </xf>
    <xf numFmtId="0" fontId="22" fillId="0" borderId="11" xfId="0" applyFont="1" applyBorder="1" applyAlignment="1">
      <alignment horizontal="justify" vertical="top" wrapText="1"/>
    </xf>
    <xf numFmtId="0" fontId="21" fillId="0" borderId="10" xfId="0" applyFont="1" applyBorder="1" applyAlignment="1">
      <alignment horizontal="justify" vertical="top" wrapText="1"/>
    </xf>
    <xf numFmtId="0" fontId="22" fillId="0" borderId="8" xfId="0" applyFont="1" applyBorder="1" applyAlignment="1">
      <alignment horizontal="justify" vertical="top" wrapText="1"/>
    </xf>
    <xf numFmtId="0" fontId="21" fillId="0" borderId="8" xfId="0" applyFont="1" applyBorder="1" applyAlignment="1">
      <alignment horizontal="justify" vertical="top" wrapText="1"/>
    </xf>
    <xf numFmtId="0" fontId="21" fillId="0" borderId="9" xfId="0" applyFont="1" applyBorder="1" applyAlignment="1">
      <alignment vertical="top" wrapText="1"/>
    </xf>
    <xf numFmtId="0" fontId="22" fillId="0" borderId="12" xfId="0" applyFont="1" applyBorder="1" applyAlignment="1">
      <alignment horizontal="justify" vertical="top" wrapText="1"/>
    </xf>
    <xf numFmtId="0" fontId="22" fillId="0" borderId="9" xfId="0" applyFont="1" applyBorder="1" applyAlignment="1">
      <alignment vertical="top" wrapText="1"/>
    </xf>
    <xf numFmtId="0" fontId="22" fillId="0" borderId="13" xfId="0" applyFont="1" applyBorder="1" applyAlignment="1">
      <alignment horizontal="justify" vertical="top" wrapText="1"/>
    </xf>
    <xf numFmtId="0" fontId="22" fillId="0" borderId="14" xfId="0" applyFont="1" applyBorder="1" applyAlignment="1">
      <alignment vertical="top" wrapText="1"/>
    </xf>
    <xf numFmtId="0" fontId="22" fillId="0" borderId="10" xfId="0" applyFont="1" applyBorder="1" applyAlignment="1">
      <alignment vertical="top" wrapText="1"/>
    </xf>
    <xf numFmtId="0" fontId="22" fillId="0" borderId="8" xfId="0" applyFont="1" applyBorder="1" applyAlignment="1">
      <alignment vertical="top" wrapText="1"/>
    </xf>
    <xf numFmtId="0" fontId="22" fillId="0" borderId="12" xfId="0" applyFont="1" applyBorder="1" applyAlignment="1">
      <alignment vertical="top" wrapText="1"/>
    </xf>
    <xf numFmtId="0" fontId="21" fillId="0" borderId="9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left" vertical="top" wrapText="1"/>
    </xf>
    <xf numFmtId="0" fontId="21" fillId="0" borderId="9" xfId="0" applyFont="1" applyBorder="1" applyAlignment="1">
      <alignment horizontal="center" vertical="center" wrapText="1"/>
    </xf>
    <xf numFmtId="0" fontId="22" fillId="0" borderId="10" xfId="0" applyFont="1" applyBorder="1"/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/>
    </xf>
    <xf numFmtId="0" fontId="22" fillId="0" borderId="8" xfId="0" applyFont="1" applyBorder="1" applyAlignment="1">
      <alignment horizontal="left" vertical="top" wrapText="1"/>
    </xf>
    <xf numFmtId="0" fontId="21" fillId="0" borderId="0" xfId="0" applyFont="1" applyBorder="1" applyAlignment="1">
      <alignment horizontal="center" wrapText="1"/>
    </xf>
    <xf numFmtId="0" fontId="24" fillId="0" borderId="6" xfId="3" applyFont="1" applyFill="1" applyBorder="1" applyAlignment="1">
      <alignment horizontal="center" vertical="center" wrapText="1"/>
    </xf>
    <xf numFmtId="0" fontId="24" fillId="0" borderId="15" xfId="3" applyFont="1" applyFill="1" applyBorder="1" applyAlignment="1">
      <alignment horizontal="center" vertical="center" wrapText="1"/>
    </xf>
    <xf numFmtId="0" fontId="24" fillId="0" borderId="2" xfId="3" applyFont="1" applyFill="1" applyBorder="1" applyAlignment="1">
      <alignment horizontal="center" vertical="center" wrapText="1"/>
    </xf>
    <xf numFmtId="0" fontId="24" fillId="0" borderId="16" xfId="3" applyFont="1" applyFill="1" applyBorder="1" applyAlignment="1">
      <alignment horizontal="center" vertical="center" wrapText="1"/>
    </xf>
    <xf numFmtId="0" fontId="24" fillId="0" borderId="17" xfId="3" applyFont="1" applyFill="1" applyBorder="1" applyAlignment="1">
      <alignment horizontal="center" vertical="center" wrapText="1"/>
    </xf>
    <xf numFmtId="0" fontId="24" fillId="0" borderId="1" xfId="3" applyFont="1" applyFill="1" applyBorder="1" applyAlignment="1">
      <alignment horizontal="center" vertical="center" wrapText="1"/>
    </xf>
    <xf numFmtId="0" fontId="24" fillId="0" borderId="1" xfId="3" applyFont="1" applyFill="1" applyBorder="1" applyAlignment="1">
      <alignment horizontal="center" vertical="center" textRotation="90" wrapText="1"/>
    </xf>
    <xf numFmtId="0" fontId="6" fillId="0" borderId="1" xfId="3" applyFont="1" applyFill="1" applyBorder="1" applyAlignment="1" applyProtection="1">
      <alignment horizontal="center" vertical="center" textRotation="90" wrapText="1"/>
    </xf>
    <xf numFmtId="0" fontId="25" fillId="0" borderId="1" xfId="3" applyFont="1" applyFill="1" applyBorder="1" applyAlignment="1">
      <alignment horizontal="center" vertical="center" wrapText="1"/>
    </xf>
    <xf numFmtId="0" fontId="24" fillId="0" borderId="7" xfId="3" applyFont="1" applyFill="1" applyBorder="1" applyAlignment="1">
      <alignment horizontal="center" vertical="center" wrapText="1"/>
    </xf>
    <xf numFmtId="0" fontId="24" fillId="0" borderId="18" xfId="3" applyFont="1" applyFill="1" applyBorder="1" applyAlignment="1">
      <alignment horizontal="center" vertical="center" wrapText="1"/>
    </xf>
    <xf numFmtId="0" fontId="24" fillId="0" borderId="6" xfId="3" applyFont="1" applyFill="1" applyBorder="1" applyAlignment="1">
      <alignment horizontal="center" vertical="center" textRotation="90" wrapText="1"/>
    </xf>
    <xf numFmtId="0" fontId="16" fillId="0" borderId="6" xfId="4" applyFont="1" applyFill="1" applyBorder="1" applyAlignment="1">
      <alignment horizontal="center" vertical="center" textRotation="90" wrapText="1"/>
    </xf>
    <xf numFmtId="0" fontId="6" fillId="0" borderId="6" xfId="5" applyFont="1" applyFill="1" applyBorder="1" applyAlignment="1">
      <alignment horizontal="center" vertical="center" textRotation="90" wrapText="1"/>
    </xf>
    <xf numFmtId="0" fontId="24" fillId="0" borderId="6" xfId="3" applyFont="1" applyFill="1" applyBorder="1" applyAlignment="1">
      <alignment horizontal="center" vertical="center"/>
    </xf>
    <xf numFmtId="0" fontId="6" fillId="0" borderId="6" xfId="3" applyFont="1" applyFill="1" applyBorder="1" applyAlignment="1" applyProtection="1">
      <alignment horizontal="center" vertical="center" wrapText="1"/>
    </xf>
    <xf numFmtId="0" fontId="27" fillId="0" borderId="1" xfId="3" applyFont="1" applyFill="1" applyBorder="1" applyAlignment="1">
      <alignment horizontal="center" vertical="center" wrapText="1"/>
    </xf>
    <xf numFmtId="0" fontId="24" fillId="0" borderId="3" xfId="3" applyFont="1" applyFill="1" applyBorder="1" applyAlignment="1">
      <alignment horizontal="center" vertical="center" wrapText="1"/>
    </xf>
    <xf numFmtId="0" fontId="24" fillId="0" borderId="19" xfId="3" applyFont="1" applyFill="1" applyBorder="1" applyAlignment="1">
      <alignment horizontal="center" vertical="center" wrapText="1"/>
    </xf>
    <xf numFmtId="0" fontId="24" fillId="0" borderId="3" xfId="3" applyFont="1" applyFill="1" applyBorder="1" applyAlignment="1">
      <alignment horizontal="center" vertical="center" textRotation="90" wrapText="1"/>
    </xf>
    <xf numFmtId="0" fontId="16" fillId="0" borderId="3" xfId="4" applyFont="1" applyFill="1" applyBorder="1" applyAlignment="1">
      <alignment horizontal="center" vertical="center" textRotation="90" wrapText="1"/>
    </xf>
    <xf numFmtId="0" fontId="6" fillId="0" borderId="3" xfId="5" applyFont="1" applyFill="1" applyBorder="1" applyAlignment="1">
      <alignment horizontal="center" vertical="center" textRotation="90" wrapText="1"/>
    </xf>
    <xf numFmtId="0" fontId="24" fillId="0" borderId="3" xfId="3" applyFont="1" applyFill="1" applyBorder="1" applyAlignment="1">
      <alignment horizontal="center" vertical="center"/>
    </xf>
    <xf numFmtId="0" fontId="24" fillId="0" borderId="1" xfId="3" applyFont="1" applyFill="1" applyBorder="1" applyAlignment="1">
      <alignment horizontal="center" vertical="center" wrapText="1"/>
    </xf>
    <xf numFmtId="0" fontId="24" fillId="0" borderId="1" xfId="3" applyFont="1" applyFill="1" applyBorder="1" applyAlignment="1">
      <alignment horizontal="center" vertical="center"/>
    </xf>
    <xf numFmtId="0" fontId="6" fillId="0" borderId="3" xfId="3" applyFont="1" applyFill="1" applyBorder="1" applyAlignment="1" applyProtection="1">
      <alignment horizontal="center" vertical="center" wrapText="1"/>
    </xf>
    <xf numFmtId="0" fontId="28" fillId="0" borderId="1" xfId="3" applyFont="1" applyBorder="1" applyAlignment="1">
      <alignment horizontal="center" vertical="center"/>
    </xf>
    <xf numFmtId="1" fontId="29" fillId="0" borderId="1" xfId="3" applyNumberFormat="1" applyFont="1" applyBorder="1" applyAlignment="1">
      <alignment horizontal="center" vertical="center"/>
    </xf>
    <xf numFmtId="49" fontId="29" fillId="0" borderId="1" xfId="3" applyNumberFormat="1" applyFont="1" applyBorder="1" applyAlignment="1">
      <alignment horizontal="center" vertical="center"/>
    </xf>
    <xf numFmtId="49" fontId="29" fillId="0" borderId="1" xfId="3" applyNumberFormat="1" applyFont="1" applyBorder="1" applyAlignment="1">
      <alignment horizontal="center" vertical="center" wrapText="1"/>
    </xf>
    <xf numFmtId="0" fontId="18" fillId="0" borderId="5" xfId="3" applyFont="1" applyBorder="1" applyAlignment="1">
      <alignment horizontal="center" vertical="center" wrapText="1"/>
    </xf>
    <xf numFmtId="49" fontId="29" fillId="0" borderId="1" xfId="3" applyNumberFormat="1" applyFont="1" applyFill="1" applyBorder="1" applyAlignment="1">
      <alignment horizontal="center" vertical="center" wrapText="1"/>
    </xf>
    <xf numFmtId="49" fontId="29" fillId="0" borderId="1" xfId="3" applyNumberFormat="1" applyFont="1" applyFill="1" applyBorder="1" applyAlignment="1">
      <alignment horizontal="center" vertical="center"/>
    </xf>
    <xf numFmtId="166" fontId="29" fillId="0" borderId="1" xfId="3" applyNumberFormat="1" applyFont="1" applyFill="1" applyBorder="1" applyAlignment="1">
      <alignment horizontal="center" vertical="center"/>
    </xf>
    <xf numFmtId="167" fontId="29" fillId="0" borderId="1" xfId="3" applyNumberFormat="1" applyFont="1" applyFill="1" applyBorder="1" applyAlignment="1">
      <alignment horizontal="center" vertical="center"/>
    </xf>
    <xf numFmtId="0" fontId="18" fillId="3" borderId="5" xfId="3" applyFont="1" applyFill="1" applyBorder="1" applyAlignment="1">
      <alignment horizontal="center" vertical="center" wrapText="1"/>
    </xf>
    <xf numFmtId="167" fontId="29" fillId="0" borderId="1" xfId="3" applyNumberFormat="1" applyFont="1" applyFill="1" applyBorder="1" applyAlignment="1">
      <alignment horizontal="center" vertical="center" wrapText="1"/>
    </xf>
    <xf numFmtId="1" fontId="29" fillId="0" borderId="1" xfId="3" applyNumberFormat="1" applyFont="1" applyFill="1" applyBorder="1" applyAlignment="1">
      <alignment horizontal="center" vertical="center"/>
    </xf>
    <xf numFmtId="14" fontId="29" fillId="0" borderId="1" xfId="3" applyNumberFormat="1" applyFont="1" applyFill="1" applyBorder="1" applyAlignment="1">
      <alignment horizontal="center" vertical="center"/>
    </xf>
    <xf numFmtId="14" fontId="18" fillId="0" borderId="5" xfId="3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5"/>
    <cellStyle name="Обычный 5" xfId="4"/>
    <cellStyle name="Обычный 6 2 3" xfId="3"/>
    <cellStyle name="Пояснение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37" zoomScaleNormal="100" zoomScaleSheetLayoutView="100" zoomScalePageLayoutView="75" workbookViewId="0">
      <selection activeCell="C50" sqref="C50"/>
    </sheetView>
  </sheetViews>
  <sheetFormatPr defaultRowHeight="15" x14ac:dyDescent="0.25"/>
  <cols>
    <col min="1" max="1" width="6.140625"/>
    <col min="2" max="2" width="51.7109375"/>
    <col min="3" max="3" width="88.42578125"/>
    <col min="4" max="4" width="11.140625"/>
    <col min="5" max="5" width="13.5703125"/>
    <col min="6" max="6" width="35.140625"/>
    <col min="7" max="7" width="19.140625"/>
    <col min="8" max="8" width="24.7109375"/>
    <col min="9" max="9" width="15.7109375"/>
    <col min="10" max="1025" width="8.5703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08" t="s">
        <v>295</v>
      </c>
      <c r="B5" s="108"/>
      <c r="C5" s="108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09" t="s">
        <v>4</v>
      </c>
      <c r="B7" s="109"/>
      <c r="C7" s="109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10" t="s">
        <v>5</v>
      </c>
      <c r="B9" s="110"/>
      <c r="C9" s="110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11" t="s">
        <v>6</v>
      </c>
      <c r="B10" s="111"/>
      <c r="C10" s="111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A12" s="109" t="s">
        <v>7</v>
      </c>
      <c r="B12" s="109"/>
      <c r="C12" s="109"/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11" t="s">
        <v>8</v>
      </c>
      <c r="B13" s="111"/>
      <c r="C13" s="111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A15" s="110" t="s">
        <v>285</v>
      </c>
      <c r="B15" s="110"/>
      <c r="C15" s="110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11" t="s">
        <v>9</v>
      </c>
      <c r="B16" s="111"/>
      <c r="C16" s="111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13" t="s">
        <v>10</v>
      </c>
      <c r="B18" s="113"/>
      <c r="C18" s="113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11</v>
      </c>
      <c r="B20" s="17" t="s">
        <v>12</v>
      </c>
      <c r="C20" s="18" t="s">
        <v>13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14</v>
      </c>
      <c r="B22" s="22" t="s">
        <v>15</v>
      </c>
      <c r="C22" s="18" t="s">
        <v>286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201" customHeight="1" x14ac:dyDescent="0.25">
      <c r="A23" s="21" t="s">
        <v>16</v>
      </c>
      <c r="B23" s="23" t="s">
        <v>17</v>
      </c>
      <c r="C23" s="24" t="s">
        <v>18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12"/>
      <c r="B24" s="112"/>
      <c r="C24" s="112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9" customFormat="1" ht="58.5" customHeight="1" x14ac:dyDescent="0.2">
      <c r="A25" s="21" t="s">
        <v>19</v>
      </c>
      <c r="B25" s="25" t="s">
        <v>20</v>
      </c>
      <c r="C25" s="18" t="s">
        <v>21</v>
      </c>
      <c r="D25" s="26"/>
      <c r="E25" s="26"/>
      <c r="F25" s="26"/>
      <c r="G25" s="26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8"/>
      <c r="T25" s="28"/>
      <c r="U25" s="28"/>
      <c r="V25" s="28"/>
    </row>
    <row r="26" spans="1:22" s="29" customFormat="1" ht="42.75" customHeight="1" x14ac:dyDescent="0.2">
      <c r="A26" s="21" t="s">
        <v>22</v>
      </c>
      <c r="B26" s="25" t="s">
        <v>23</v>
      </c>
      <c r="C26" s="18" t="s">
        <v>24</v>
      </c>
      <c r="D26" s="26"/>
      <c r="E26" s="26"/>
      <c r="F26" s="26"/>
      <c r="G26" s="26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8"/>
      <c r="T26" s="28"/>
      <c r="U26" s="28"/>
      <c r="V26" s="28"/>
    </row>
    <row r="27" spans="1:22" s="29" customFormat="1" ht="51.75" customHeight="1" x14ac:dyDescent="0.2">
      <c r="A27" s="21" t="s">
        <v>25</v>
      </c>
      <c r="B27" s="25" t="s">
        <v>26</v>
      </c>
      <c r="C27" s="18" t="s">
        <v>283</v>
      </c>
      <c r="D27" s="26"/>
      <c r="E27" s="26"/>
      <c r="F27" s="26"/>
      <c r="G27" s="26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8"/>
      <c r="T27" s="28"/>
      <c r="U27" s="28"/>
      <c r="V27" s="28"/>
    </row>
    <row r="28" spans="1:22" s="29" customFormat="1" ht="42.75" customHeight="1" x14ac:dyDescent="0.2">
      <c r="A28" s="21" t="s">
        <v>27</v>
      </c>
      <c r="B28" s="25" t="s">
        <v>28</v>
      </c>
      <c r="C28" s="18" t="s">
        <v>29</v>
      </c>
      <c r="D28" s="26"/>
      <c r="E28" s="26"/>
      <c r="F28" s="26"/>
      <c r="G28" s="26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8"/>
      <c r="T28" s="28"/>
      <c r="U28" s="28"/>
      <c r="V28" s="28"/>
    </row>
    <row r="29" spans="1:22" s="29" customFormat="1" ht="51.75" customHeight="1" x14ac:dyDescent="0.2">
      <c r="A29" s="21" t="s">
        <v>30</v>
      </c>
      <c r="B29" s="25" t="s">
        <v>31</v>
      </c>
      <c r="C29" s="18" t="s">
        <v>29</v>
      </c>
      <c r="D29" s="26"/>
      <c r="E29" s="26"/>
      <c r="F29" s="26"/>
      <c r="G29" s="26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8"/>
      <c r="T29" s="28"/>
      <c r="U29" s="28"/>
      <c r="V29" s="28"/>
    </row>
    <row r="30" spans="1:22" s="29" customFormat="1" ht="51.75" customHeight="1" x14ac:dyDescent="0.2">
      <c r="A30" s="21" t="s">
        <v>32</v>
      </c>
      <c r="B30" s="25" t="s">
        <v>33</v>
      </c>
      <c r="C30" s="18" t="s">
        <v>29</v>
      </c>
      <c r="D30" s="26"/>
      <c r="E30" s="26"/>
      <c r="F30" s="26"/>
      <c r="G30" s="26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8"/>
      <c r="T30" s="28"/>
      <c r="U30" s="28"/>
      <c r="V30" s="28"/>
    </row>
    <row r="31" spans="1:22" ht="51.75" customHeight="1" x14ac:dyDescent="0.25">
      <c r="A31" s="21" t="s">
        <v>34</v>
      </c>
      <c r="B31" s="25" t="s">
        <v>35</v>
      </c>
      <c r="C31" s="18" t="s">
        <v>29</v>
      </c>
      <c r="D31" s="26"/>
      <c r="E31" s="26"/>
      <c r="F31" s="26"/>
      <c r="G31" s="26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8"/>
      <c r="T31" s="28"/>
      <c r="U31" s="28"/>
      <c r="V31" s="28"/>
    </row>
    <row r="32" spans="1:22" ht="51.75" customHeight="1" x14ac:dyDescent="0.25">
      <c r="A32" s="21" t="s">
        <v>36</v>
      </c>
      <c r="B32" s="25" t="s">
        <v>37</v>
      </c>
      <c r="C32" s="18" t="s">
        <v>29</v>
      </c>
      <c r="D32" s="26"/>
      <c r="E32" s="26"/>
      <c r="F32" s="26"/>
      <c r="G32" s="26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8"/>
      <c r="T32" s="28"/>
      <c r="U32" s="28"/>
      <c r="V32" s="28"/>
    </row>
    <row r="33" spans="1:22" ht="101.25" customHeight="1" x14ac:dyDescent="0.25">
      <c r="A33" s="21" t="s">
        <v>38</v>
      </c>
      <c r="B33" s="25" t="s">
        <v>39</v>
      </c>
      <c r="C33" s="18" t="s">
        <v>40</v>
      </c>
      <c r="D33" s="26"/>
      <c r="E33" s="26"/>
      <c r="F33" s="26"/>
      <c r="G33" s="26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8"/>
      <c r="T33" s="28"/>
      <c r="U33" s="28"/>
      <c r="V33" s="28"/>
    </row>
    <row r="34" spans="1:22" ht="111" customHeight="1" x14ac:dyDescent="0.25">
      <c r="A34" s="21" t="s">
        <v>41</v>
      </c>
      <c r="B34" s="25" t="s">
        <v>42</v>
      </c>
      <c r="C34" s="18" t="s">
        <v>40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2" ht="58.5" customHeight="1" x14ac:dyDescent="0.25">
      <c r="A35" s="21" t="s">
        <v>43</v>
      </c>
      <c r="B35" s="25" t="s">
        <v>44</v>
      </c>
      <c r="C35" s="18" t="s">
        <v>21</v>
      </c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</row>
    <row r="36" spans="1:22" ht="51.75" customHeight="1" x14ac:dyDescent="0.25">
      <c r="A36" s="21" t="s">
        <v>45</v>
      </c>
      <c r="B36" s="25" t="s">
        <v>46</v>
      </c>
      <c r="C36" s="18" t="s">
        <v>29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</row>
    <row r="37" spans="1:22" ht="43.5" customHeight="1" x14ac:dyDescent="0.25">
      <c r="A37" s="21" t="s">
        <v>47</v>
      </c>
      <c r="B37" s="25" t="s">
        <v>48</v>
      </c>
      <c r="C37" s="18" t="s">
        <v>29</v>
      </c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</row>
    <row r="38" spans="1:22" ht="43.5" customHeight="1" x14ac:dyDescent="0.25">
      <c r="A38" s="21" t="s">
        <v>49</v>
      </c>
      <c r="B38" s="25" t="s">
        <v>50</v>
      </c>
      <c r="C38" s="18" t="s">
        <v>29</v>
      </c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</row>
    <row r="39" spans="1:22" ht="23.25" customHeight="1" x14ac:dyDescent="0.25">
      <c r="A39" s="112"/>
      <c r="B39" s="112"/>
      <c r="C39" s="112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</row>
    <row r="40" spans="1:22" ht="63" x14ac:dyDescent="0.25">
      <c r="A40" s="21" t="s">
        <v>51</v>
      </c>
      <c r="B40" s="25" t="s">
        <v>52</v>
      </c>
      <c r="C40" s="31" t="s">
        <v>302</v>
      </c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</row>
    <row r="41" spans="1:22" ht="105.75" customHeight="1" x14ac:dyDescent="0.25">
      <c r="A41" s="21" t="s">
        <v>53</v>
      </c>
      <c r="B41" s="25" t="s">
        <v>54</v>
      </c>
      <c r="C41" s="18" t="s">
        <v>21</v>
      </c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</row>
    <row r="42" spans="1:22" ht="83.25" customHeight="1" x14ac:dyDescent="0.25">
      <c r="A42" s="21" t="s">
        <v>55</v>
      </c>
      <c r="B42" s="25" t="s">
        <v>56</v>
      </c>
      <c r="C42" s="18" t="s">
        <v>21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</row>
    <row r="43" spans="1:22" ht="186" customHeight="1" x14ac:dyDescent="0.25">
      <c r="A43" s="21" t="s">
        <v>57</v>
      </c>
      <c r="B43" s="25" t="s">
        <v>58</v>
      </c>
      <c r="C43" s="18" t="s">
        <v>21</v>
      </c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</row>
    <row r="44" spans="1:22" ht="111" customHeight="1" x14ac:dyDescent="0.25">
      <c r="A44" s="21" t="s">
        <v>59</v>
      </c>
      <c r="B44" s="25" t="s">
        <v>60</v>
      </c>
      <c r="C44" s="18" t="s">
        <v>21</v>
      </c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</row>
    <row r="45" spans="1:22" ht="120" customHeight="1" x14ac:dyDescent="0.25">
      <c r="A45" s="21" t="s">
        <v>61</v>
      </c>
      <c r="B45" s="25" t="s">
        <v>62</v>
      </c>
      <c r="C45" s="31" t="s">
        <v>21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</row>
    <row r="46" spans="1:22" ht="101.25" customHeight="1" x14ac:dyDescent="0.25">
      <c r="A46" s="21" t="s">
        <v>63</v>
      </c>
      <c r="B46" s="25" t="s">
        <v>64</v>
      </c>
      <c r="C46" s="32" t="s">
        <v>21</v>
      </c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</row>
    <row r="47" spans="1:22" ht="18.75" customHeight="1" x14ac:dyDescent="0.25">
      <c r="A47" s="112"/>
      <c r="B47" s="112"/>
      <c r="C47" s="112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</row>
    <row r="48" spans="1:22" ht="75.75" customHeight="1" x14ac:dyDescent="0.25">
      <c r="A48" s="21" t="s">
        <v>65</v>
      </c>
      <c r="B48" s="25" t="s">
        <v>66</v>
      </c>
      <c r="C48" s="33" t="s">
        <v>303</v>
      </c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</row>
    <row r="49" spans="1:22" ht="71.25" customHeight="1" x14ac:dyDescent="0.25">
      <c r="A49" s="21" t="s">
        <v>67</v>
      </c>
      <c r="B49" s="25" t="s">
        <v>68</v>
      </c>
      <c r="C49" s="33" t="s">
        <v>308</v>
      </c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</row>
  </sheetData>
  <mergeCells count="12">
    <mergeCell ref="A39:C39"/>
    <mergeCell ref="A47:C47"/>
    <mergeCell ref="A13:C13"/>
    <mergeCell ref="A15:C15"/>
    <mergeCell ref="A16:C16"/>
    <mergeCell ref="A18:C18"/>
    <mergeCell ref="A24:C24"/>
    <mergeCell ref="A5:C5"/>
    <mergeCell ref="A7:C7"/>
    <mergeCell ref="A9:C9"/>
    <mergeCell ref="A10:C10"/>
    <mergeCell ref="A12:C12"/>
  </mergeCells>
  <pageMargins left="0.70866141732283472" right="0" top="0" bottom="0" header="0" footer="0"/>
  <pageSetup paperSize="9" scale="34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9" zoomScale="75" zoomScaleNormal="100" zoomScalePageLayoutView="75" workbookViewId="0">
      <selection activeCell="C31" sqref="C31"/>
    </sheetView>
  </sheetViews>
  <sheetFormatPr defaultRowHeight="15" x14ac:dyDescent="0.25"/>
  <cols>
    <col min="1" max="1" width="6.140625"/>
    <col min="2" max="2" width="51.7109375"/>
    <col min="3" max="3" width="94.85546875"/>
    <col min="4" max="4" width="13.5703125"/>
    <col min="5" max="5" width="35.140625"/>
    <col min="6" max="6" width="19.140625"/>
    <col min="7" max="7" width="24.7109375"/>
    <col min="8" max="8" width="15.7109375"/>
    <col min="9" max="1025" width="8.5703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C3" s="4" t="s">
        <v>2</v>
      </c>
      <c r="E3" s="2"/>
      <c r="F3" s="2"/>
    </row>
    <row r="4" spans="1:29" ht="18.75" x14ac:dyDescent="0.3">
      <c r="A4" s="5"/>
      <c r="C4" s="4"/>
      <c r="E4" s="2"/>
      <c r="F4" s="2"/>
    </row>
    <row r="5" spans="1:29" ht="15.75" x14ac:dyDescent="0.25">
      <c r="A5" s="108" t="s">
        <v>3</v>
      </c>
      <c r="B5" s="108"/>
      <c r="C5" s="108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</row>
    <row r="6" spans="1:29" ht="18.75" x14ac:dyDescent="0.3">
      <c r="A6" s="5"/>
      <c r="E6" s="2"/>
      <c r="F6" s="2"/>
      <c r="G6" s="4"/>
    </row>
    <row r="7" spans="1:29" ht="18.75" x14ac:dyDescent="0.25">
      <c r="A7" s="109" t="s">
        <v>4</v>
      </c>
      <c r="B7" s="109"/>
      <c r="C7" s="109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09"/>
      <c r="B8" s="109"/>
      <c r="C8" s="109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10" t="s">
        <v>5</v>
      </c>
      <c r="B9" s="110"/>
      <c r="C9" s="110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11" t="s">
        <v>6</v>
      </c>
      <c r="B10" s="111"/>
      <c r="C10" s="111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09"/>
      <c r="B11" s="109"/>
      <c r="C11" s="109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A12" s="109" t="s">
        <v>7</v>
      </c>
      <c r="B12" s="109"/>
      <c r="C12" s="109"/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11" t="s">
        <v>8</v>
      </c>
      <c r="B13" s="111"/>
      <c r="C13" s="111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14"/>
      <c r="B14" s="114"/>
      <c r="C14" s="114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A15" s="110" t="s">
        <v>290</v>
      </c>
      <c r="B15" s="110"/>
      <c r="C15" s="110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11" t="s">
        <v>9</v>
      </c>
      <c r="B16" s="111"/>
      <c r="C16" s="111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14"/>
      <c r="B17" s="114"/>
      <c r="C17" s="1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13" t="s">
        <v>69</v>
      </c>
      <c r="B18" s="113"/>
      <c r="C18" s="113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11</v>
      </c>
      <c r="B20" s="17" t="s">
        <v>12</v>
      </c>
      <c r="C20" s="18" t="s">
        <v>13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203.25" customHeight="1" x14ac:dyDescent="0.25">
      <c r="A22" s="21" t="s">
        <v>14</v>
      </c>
      <c r="B22" s="35" t="s">
        <v>70</v>
      </c>
      <c r="C22" s="24" t="s">
        <v>71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16</v>
      </c>
      <c r="B23" s="23" t="s">
        <v>72</v>
      </c>
      <c r="C23" s="18" t="s">
        <v>21</v>
      </c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</row>
    <row r="24" spans="1:21" ht="63" customHeight="1" x14ac:dyDescent="0.25">
      <c r="A24" s="21" t="s">
        <v>19</v>
      </c>
      <c r="B24" s="23" t="s">
        <v>73</v>
      </c>
      <c r="C24" s="18" t="s">
        <v>21</v>
      </c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</row>
    <row r="25" spans="1:21" ht="63" customHeight="1" x14ac:dyDescent="0.25">
      <c r="A25" s="21" t="s">
        <v>22</v>
      </c>
      <c r="B25" s="23" t="s">
        <v>74</v>
      </c>
      <c r="C25" s="18" t="s">
        <v>287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</row>
    <row r="26" spans="1:21" ht="56.25" customHeight="1" x14ac:dyDescent="0.25">
      <c r="A26" s="21" t="s">
        <v>25</v>
      </c>
      <c r="B26" s="23" t="s">
        <v>75</v>
      </c>
      <c r="C26" s="18" t="s">
        <v>293</v>
      </c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</row>
    <row r="27" spans="1:21" ht="93.75" customHeight="1" x14ac:dyDescent="0.25">
      <c r="A27" s="21" t="s">
        <v>27</v>
      </c>
      <c r="B27" s="23" t="s">
        <v>76</v>
      </c>
      <c r="C27" s="16" t="s">
        <v>289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</row>
    <row r="28" spans="1:21" ht="42.75" customHeight="1" x14ac:dyDescent="0.25">
      <c r="A28" s="21" t="s">
        <v>30</v>
      </c>
      <c r="B28" s="23" t="s">
        <v>77</v>
      </c>
      <c r="C28" s="18">
        <v>2020</v>
      </c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</row>
    <row r="29" spans="1:21" ht="42.75" customHeight="1" x14ac:dyDescent="0.25">
      <c r="A29" s="21" t="s">
        <v>32</v>
      </c>
      <c r="B29" s="16" t="s">
        <v>78</v>
      </c>
      <c r="C29" s="18">
        <v>2021</v>
      </c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</row>
    <row r="30" spans="1:21" ht="42.75" customHeight="1" x14ac:dyDescent="0.25">
      <c r="A30" s="21" t="s">
        <v>34</v>
      </c>
      <c r="B30" s="16" t="s">
        <v>79</v>
      </c>
      <c r="C30" s="18" t="s">
        <v>307</v>
      </c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</row>
  </sheetData>
  <mergeCells count="13">
    <mergeCell ref="A16:C16"/>
    <mergeCell ref="A17:C17"/>
    <mergeCell ref="A18:C18"/>
    <mergeCell ref="A11:C11"/>
    <mergeCell ref="A12:C12"/>
    <mergeCell ref="A13:C13"/>
    <mergeCell ref="A14:C14"/>
    <mergeCell ref="A15:C15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6" zoomScale="75" zoomScaleNormal="100" zoomScalePageLayoutView="75" workbookViewId="0">
      <selection activeCell="J65" sqref="J65"/>
    </sheetView>
  </sheetViews>
  <sheetFormatPr defaultRowHeight="15" x14ac:dyDescent="0.25"/>
  <cols>
    <col min="1" max="1" width="8.5703125"/>
    <col min="2" max="2" width="36.42578125"/>
    <col min="3" max="3" width="11.85546875"/>
    <col min="4" max="4" width="12.42578125"/>
    <col min="5" max="6" width="0" hidden="1"/>
    <col min="7" max="7" width="13.28515625"/>
    <col min="8" max="8" width="15.140625"/>
    <col min="9" max="10" width="17.5703125"/>
    <col min="11" max="11" width="62.5703125"/>
    <col min="12" max="12" width="31"/>
    <col min="13" max="252" width="8.5703125"/>
    <col min="253" max="253" width="36.42578125"/>
    <col min="254" max="254" width="8.5703125"/>
    <col min="255" max="255" width="12.42578125"/>
    <col min="256" max="257" width="0" hidden="1"/>
    <col min="258" max="258" width="17.5703125"/>
    <col min="259" max="259" width="62.5703125"/>
    <col min="260" max="263" width="8.5703125"/>
    <col min="264" max="264" width="14"/>
    <col min="265" max="508" width="8.5703125"/>
    <col min="509" max="509" width="36.42578125"/>
    <col min="510" max="510" width="8.5703125"/>
    <col min="511" max="511" width="12.42578125"/>
    <col min="512" max="513" width="0" hidden="1"/>
    <col min="514" max="514" width="17.5703125"/>
    <col min="515" max="515" width="62.5703125"/>
    <col min="516" max="519" width="8.5703125"/>
    <col min="520" max="520" width="14"/>
    <col min="521" max="764" width="8.5703125"/>
    <col min="765" max="765" width="36.42578125"/>
    <col min="766" max="766" width="8.5703125"/>
    <col min="767" max="767" width="12.42578125"/>
    <col min="768" max="769" width="0" hidden="1"/>
    <col min="770" max="770" width="17.5703125"/>
    <col min="771" max="771" width="62.5703125"/>
    <col min="772" max="775" width="8.5703125"/>
    <col min="776" max="776" width="14"/>
    <col min="777" max="1020" width="8.5703125"/>
    <col min="1021" max="1021" width="36.42578125"/>
    <col min="1022" max="1022" width="8.5703125"/>
    <col min="1023" max="1023" width="12.425781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08" t="s">
        <v>295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</row>
    <row r="6" spans="1:44" ht="18.75" x14ac:dyDescent="0.3">
      <c r="K6" s="4"/>
    </row>
    <row r="7" spans="1:44" ht="18.75" x14ac:dyDescent="0.25">
      <c r="A7" s="109" t="s">
        <v>4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</row>
    <row r="8" spans="1:44" ht="18.75" x14ac:dyDescent="0.25">
      <c r="A8" s="109"/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</row>
    <row r="9" spans="1:44" ht="18.75" x14ac:dyDescent="0.25">
      <c r="A9" s="110" t="s">
        <v>5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</row>
    <row r="10" spans="1:44" ht="15.75" x14ac:dyDescent="0.25">
      <c r="A10" s="111" t="s">
        <v>6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</row>
    <row r="11" spans="1:44" ht="18.75" x14ac:dyDescent="0.25">
      <c r="A11" s="109"/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</row>
    <row r="12" spans="1:44" ht="18.75" x14ac:dyDescent="0.25">
      <c r="A12" s="109" t="s">
        <v>7</v>
      </c>
      <c r="B12" s="109"/>
      <c r="C12" s="109"/>
      <c r="D12" s="109"/>
      <c r="E12" s="109"/>
      <c r="F12" s="109"/>
      <c r="G12" s="109"/>
      <c r="H12" s="109"/>
      <c r="I12" s="109"/>
      <c r="J12" s="109"/>
      <c r="K12" s="109"/>
      <c r="L12" s="109"/>
    </row>
    <row r="13" spans="1:44" ht="15.75" x14ac:dyDescent="0.25">
      <c r="A13" s="111" t="s">
        <v>8</v>
      </c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</row>
    <row r="14" spans="1:44" ht="18.75" x14ac:dyDescent="0.25">
      <c r="A14" s="114"/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</row>
    <row r="15" spans="1:44" ht="18.75" x14ac:dyDescent="0.25">
      <c r="A15" s="110" t="s">
        <v>300</v>
      </c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</row>
    <row r="16" spans="1:44" ht="15.75" x14ac:dyDescent="0.25">
      <c r="A16" s="111" t="s">
        <v>9</v>
      </c>
      <c r="B16" s="111"/>
      <c r="C16" s="111"/>
      <c r="D16" s="111"/>
      <c r="E16" s="111"/>
      <c r="F16" s="111"/>
      <c r="G16" s="111"/>
      <c r="H16" s="111"/>
      <c r="I16" s="111"/>
      <c r="J16" s="111"/>
      <c r="K16" s="111"/>
      <c r="L16" s="111"/>
    </row>
    <row r="17" spans="1:12" ht="15.75" customHeight="1" x14ac:dyDescent="0.25">
      <c r="L17" s="36"/>
    </row>
    <row r="18" spans="1:12" ht="15.75" x14ac:dyDescent="0.25">
      <c r="K18" s="37"/>
    </row>
    <row r="19" spans="1:12" ht="15.75" customHeight="1" x14ac:dyDescent="0.25">
      <c r="A19" s="115" t="s">
        <v>80</v>
      </c>
      <c r="B19" s="115"/>
      <c r="C19" s="115"/>
      <c r="D19" s="115"/>
      <c r="E19" s="115"/>
      <c r="F19" s="115"/>
      <c r="G19" s="115"/>
      <c r="H19" s="115"/>
      <c r="I19" s="115"/>
      <c r="J19" s="115"/>
      <c r="K19" s="115"/>
      <c r="L19" s="115"/>
    </row>
    <row r="20" spans="1:12" ht="15.75" x14ac:dyDescent="0.25">
      <c r="A20" s="38"/>
      <c r="B20" s="38"/>
      <c r="C20" s="39"/>
      <c r="D20" s="39"/>
      <c r="E20" s="39"/>
      <c r="F20" s="39"/>
      <c r="G20" s="39"/>
      <c r="H20" s="39"/>
      <c r="I20" s="39"/>
      <c r="J20" s="39"/>
      <c r="K20" s="39"/>
      <c r="L20" s="39"/>
    </row>
    <row r="21" spans="1:12" ht="28.5" customHeight="1" x14ac:dyDescent="0.25">
      <c r="A21" s="116" t="s">
        <v>81</v>
      </c>
      <c r="B21" s="116" t="s">
        <v>82</v>
      </c>
      <c r="C21" s="117" t="s">
        <v>83</v>
      </c>
      <c r="D21" s="117"/>
      <c r="E21" s="117"/>
      <c r="F21" s="117"/>
      <c r="G21" s="117"/>
      <c r="H21" s="117"/>
      <c r="I21" s="116" t="s">
        <v>84</v>
      </c>
      <c r="J21" s="116" t="s">
        <v>85</v>
      </c>
      <c r="K21" s="116" t="s">
        <v>86</v>
      </c>
      <c r="L21" s="116" t="s">
        <v>87</v>
      </c>
    </row>
    <row r="22" spans="1:12" ht="58.5" customHeight="1" x14ac:dyDescent="0.25">
      <c r="A22" s="116"/>
      <c r="B22" s="116"/>
      <c r="C22" s="118" t="s">
        <v>88</v>
      </c>
      <c r="D22" s="118"/>
      <c r="E22" s="41"/>
      <c r="F22" s="42"/>
      <c r="G22" s="118" t="s">
        <v>89</v>
      </c>
      <c r="H22" s="118"/>
      <c r="I22" s="116"/>
      <c r="J22" s="116"/>
      <c r="K22" s="116"/>
      <c r="L22" s="116"/>
    </row>
    <row r="23" spans="1:12" ht="47.25" x14ac:dyDescent="0.25">
      <c r="A23" s="116"/>
      <c r="B23" s="116"/>
      <c r="C23" s="43" t="s">
        <v>90</v>
      </c>
      <c r="D23" s="43" t="s">
        <v>91</v>
      </c>
      <c r="E23" s="43" t="s">
        <v>90</v>
      </c>
      <c r="F23" s="43" t="s">
        <v>91</v>
      </c>
      <c r="G23" s="43" t="s">
        <v>90</v>
      </c>
      <c r="H23" s="43" t="s">
        <v>91</v>
      </c>
      <c r="I23" s="116"/>
      <c r="J23" s="116"/>
      <c r="K23" s="116"/>
      <c r="L23" s="116"/>
    </row>
    <row r="24" spans="1:12" ht="15.75" x14ac:dyDescent="0.25">
      <c r="A24" s="40">
        <v>1</v>
      </c>
      <c r="B24" s="40">
        <v>2</v>
      </c>
      <c r="C24" s="43">
        <v>3</v>
      </c>
      <c r="D24" s="43">
        <v>4</v>
      </c>
      <c r="E24" s="43">
        <v>5</v>
      </c>
      <c r="F24" s="43">
        <v>6</v>
      </c>
      <c r="G24" s="43">
        <v>7</v>
      </c>
      <c r="H24" s="43">
        <v>8</v>
      </c>
      <c r="I24" s="43">
        <v>9</v>
      </c>
      <c r="J24" s="43">
        <v>10</v>
      </c>
      <c r="K24" s="43">
        <v>11</v>
      </c>
      <c r="L24" s="43">
        <v>12</v>
      </c>
    </row>
    <row r="25" spans="1:12" ht="31.5" x14ac:dyDescent="0.25">
      <c r="A25" s="43">
        <v>1</v>
      </c>
      <c r="B25" s="44" t="s">
        <v>92</v>
      </c>
      <c r="C25" s="104">
        <v>2020</v>
      </c>
      <c r="D25" s="104">
        <v>2021</v>
      </c>
      <c r="E25" s="104">
        <v>2020</v>
      </c>
      <c r="F25" s="104">
        <v>2020</v>
      </c>
      <c r="G25" s="104">
        <v>2020</v>
      </c>
      <c r="H25" s="104">
        <v>2021</v>
      </c>
      <c r="I25" s="46">
        <v>0</v>
      </c>
      <c r="J25" s="46">
        <v>0</v>
      </c>
      <c r="K25" s="47"/>
      <c r="L25" s="48"/>
    </row>
    <row r="26" spans="1:12" ht="21.75" customHeight="1" x14ac:dyDescent="0.25">
      <c r="A26" s="43" t="s">
        <v>93</v>
      </c>
      <c r="B26" s="49" t="s">
        <v>94</v>
      </c>
      <c r="C26" s="50" t="s">
        <v>21</v>
      </c>
      <c r="D26" s="50" t="s">
        <v>21</v>
      </c>
      <c r="E26" s="46"/>
      <c r="F26" s="46"/>
      <c r="G26" s="50" t="s">
        <v>21</v>
      </c>
      <c r="H26" s="50" t="s">
        <v>21</v>
      </c>
      <c r="I26" s="46" t="s">
        <v>21</v>
      </c>
      <c r="J26" s="46" t="s">
        <v>21</v>
      </c>
      <c r="K26" s="47" t="s">
        <v>21</v>
      </c>
      <c r="L26" s="47" t="s">
        <v>21</v>
      </c>
    </row>
    <row r="27" spans="1:12" s="51" customFormat="1" ht="39" customHeight="1" x14ac:dyDescent="0.25">
      <c r="A27" s="43" t="s">
        <v>95</v>
      </c>
      <c r="B27" s="49" t="s">
        <v>96</v>
      </c>
      <c r="C27" s="50" t="s">
        <v>21</v>
      </c>
      <c r="D27" s="50" t="s">
        <v>21</v>
      </c>
      <c r="E27" s="46"/>
      <c r="F27" s="46"/>
      <c r="G27" s="50" t="s">
        <v>21</v>
      </c>
      <c r="H27" s="50" t="s">
        <v>21</v>
      </c>
      <c r="I27" s="46" t="s">
        <v>21</v>
      </c>
      <c r="J27" s="46" t="s">
        <v>21</v>
      </c>
      <c r="K27" s="47" t="s">
        <v>21</v>
      </c>
      <c r="L27" s="47" t="s">
        <v>21</v>
      </c>
    </row>
    <row r="28" spans="1:12" s="51" customFormat="1" ht="70.5" customHeight="1" x14ac:dyDescent="0.25">
      <c r="A28" s="43" t="s">
        <v>97</v>
      </c>
      <c r="B28" s="49" t="s">
        <v>98</v>
      </c>
      <c r="C28" s="50" t="s">
        <v>21</v>
      </c>
      <c r="D28" s="50" t="s">
        <v>21</v>
      </c>
      <c r="E28" s="46"/>
      <c r="F28" s="46"/>
      <c r="G28" s="50" t="s">
        <v>21</v>
      </c>
      <c r="H28" s="50" t="s">
        <v>21</v>
      </c>
      <c r="I28" s="46" t="s">
        <v>21</v>
      </c>
      <c r="J28" s="46" t="s">
        <v>21</v>
      </c>
      <c r="K28" s="47" t="s">
        <v>21</v>
      </c>
      <c r="L28" s="47" t="s">
        <v>21</v>
      </c>
    </row>
    <row r="29" spans="1:12" s="51" customFormat="1" ht="54" customHeight="1" x14ac:dyDescent="0.25">
      <c r="A29" s="43" t="s">
        <v>99</v>
      </c>
      <c r="B29" s="49" t="s">
        <v>100</v>
      </c>
      <c r="C29" s="50" t="s">
        <v>21</v>
      </c>
      <c r="D29" s="50" t="s">
        <v>21</v>
      </c>
      <c r="E29" s="46"/>
      <c r="F29" s="46"/>
      <c r="G29" s="50" t="s">
        <v>21</v>
      </c>
      <c r="H29" s="50" t="s">
        <v>21</v>
      </c>
      <c r="I29" s="46" t="s">
        <v>21</v>
      </c>
      <c r="J29" s="46" t="s">
        <v>21</v>
      </c>
      <c r="K29" s="47" t="s">
        <v>21</v>
      </c>
      <c r="L29" s="47" t="s">
        <v>21</v>
      </c>
    </row>
    <row r="30" spans="1:12" ht="42" customHeight="1" x14ac:dyDescent="0.25">
      <c r="A30" s="43" t="s">
        <v>101</v>
      </c>
      <c r="B30" s="49" t="s">
        <v>102</v>
      </c>
      <c r="C30" s="50" t="s">
        <v>21</v>
      </c>
      <c r="D30" s="50" t="s">
        <v>21</v>
      </c>
      <c r="E30" s="46" t="s">
        <v>21</v>
      </c>
      <c r="F30" s="46" t="s">
        <v>21</v>
      </c>
      <c r="G30" s="50" t="s">
        <v>21</v>
      </c>
      <c r="H30" s="50" t="s">
        <v>21</v>
      </c>
      <c r="I30" s="46" t="s">
        <v>21</v>
      </c>
      <c r="J30" s="46" t="s">
        <v>21</v>
      </c>
      <c r="K30" s="46" t="s">
        <v>21</v>
      </c>
      <c r="L30" s="46" t="s">
        <v>21</v>
      </c>
    </row>
    <row r="31" spans="1:12" ht="37.5" customHeight="1" x14ac:dyDescent="0.25">
      <c r="A31" s="43" t="s">
        <v>103</v>
      </c>
      <c r="B31" s="52" t="s">
        <v>104</v>
      </c>
      <c r="C31" s="50" t="s">
        <v>21</v>
      </c>
      <c r="D31" s="50" t="s">
        <v>21</v>
      </c>
      <c r="E31" s="46" t="s">
        <v>21</v>
      </c>
      <c r="F31" s="46" t="s">
        <v>21</v>
      </c>
      <c r="G31" s="50" t="s">
        <v>21</v>
      </c>
      <c r="H31" s="50" t="s">
        <v>21</v>
      </c>
      <c r="I31" s="46" t="s">
        <v>21</v>
      </c>
      <c r="J31" s="46" t="s">
        <v>21</v>
      </c>
      <c r="K31" s="46" t="s">
        <v>21</v>
      </c>
      <c r="L31" s="46" t="s">
        <v>21</v>
      </c>
    </row>
    <row r="32" spans="1:12" ht="31.5" x14ac:dyDescent="0.25">
      <c r="A32" s="43" t="s">
        <v>105</v>
      </c>
      <c r="B32" s="52" t="s">
        <v>106</v>
      </c>
      <c r="C32" s="50" t="s">
        <v>21</v>
      </c>
      <c r="D32" s="50" t="s">
        <v>21</v>
      </c>
      <c r="E32" s="46" t="s">
        <v>21</v>
      </c>
      <c r="F32" s="46" t="s">
        <v>21</v>
      </c>
      <c r="G32" s="50" t="s">
        <v>21</v>
      </c>
      <c r="H32" s="50" t="s">
        <v>21</v>
      </c>
      <c r="I32" s="46" t="s">
        <v>21</v>
      </c>
      <c r="J32" s="46" t="s">
        <v>21</v>
      </c>
      <c r="K32" s="46" t="s">
        <v>21</v>
      </c>
      <c r="L32" s="46" t="s">
        <v>21</v>
      </c>
    </row>
    <row r="33" spans="1:12" ht="37.5" customHeight="1" x14ac:dyDescent="0.25">
      <c r="A33" s="43" t="s">
        <v>107</v>
      </c>
      <c r="B33" s="52" t="s">
        <v>108</v>
      </c>
      <c r="C33" s="50" t="s">
        <v>21</v>
      </c>
      <c r="D33" s="50" t="s">
        <v>21</v>
      </c>
      <c r="E33" s="46" t="s">
        <v>21</v>
      </c>
      <c r="F33" s="46" t="s">
        <v>21</v>
      </c>
      <c r="G33" s="50" t="s">
        <v>21</v>
      </c>
      <c r="H33" s="50" t="s">
        <v>21</v>
      </c>
      <c r="I33" s="46" t="s">
        <v>21</v>
      </c>
      <c r="J33" s="46" t="s">
        <v>21</v>
      </c>
      <c r="K33" s="46" t="s">
        <v>21</v>
      </c>
      <c r="L33" s="46" t="s">
        <v>21</v>
      </c>
    </row>
    <row r="34" spans="1:12" ht="47.25" customHeight="1" x14ac:dyDescent="0.25">
      <c r="A34" s="43" t="s">
        <v>109</v>
      </c>
      <c r="B34" s="52" t="s">
        <v>110</v>
      </c>
      <c r="C34" s="50" t="s">
        <v>21</v>
      </c>
      <c r="D34" s="50" t="s">
        <v>21</v>
      </c>
      <c r="E34" s="46" t="s">
        <v>21</v>
      </c>
      <c r="F34" s="46" t="s">
        <v>21</v>
      </c>
      <c r="G34" s="50" t="s">
        <v>21</v>
      </c>
      <c r="H34" s="50" t="s">
        <v>21</v>
      </c>
      <c r="I34" s="46" t="s">
        <v>21</v>
      </c>
      <c r="J34" s="46" t="s">
        <v>21</v>
      </c>
      <c r="K34" s="46" t="s">
        <v>21</v>
      </c>
      <c r="L34" s="46" t="s">
        <v>21</v>
      </c>
    </row>
    <row r="35" spans="1:12" ht="49.5" customHeight="1" x14ac:dyDescent="0.25">
      <c r="A35" s="43" t="s">
        <v>111</v>
      </c>
      <c r="B35" s="52" t="s">
        <v>112</v>
      </c>
      <c r="C35" s="50" t="s">
        <v>21</v>
      </c>
      <c r="D35" s="50" t="s">
        <v>21</v>
      </c>
      <c r="E35" s="46" t="s">
        <v>21</v>
      </c>
      <c r="F35" s="46" t="s">
        <v>21</v>
      </c>
      <c r="G35" s="50" t="s">
        <v>21</v>
      </c>
      <c r="H35" s="50" t="s">
        <v>21</v>
      </c>
      <c r="I35" s="46" t="s">
        <v>21</v>
      </c>
      <c r="J35" s="46" t="s">
        <v>21</v>
      </c>
      <c r="K35" s="46" t="s">
        <v>21</v>
      </c>
      <c r="L35" s="46"/>
    </row>
    <row r="36" spans="1:12" ht="37.5" customHeight="1" x14ac:dyDescent="0.25">
      <c r="A36" s="43" t="s">
        <v>113</v>
      </c>
      <c r="B36" s="52" t="s">
        <v>114</v>
      </c>
      <c r="C36" s="50" t="s">
        <v>21</v>
      </c>
      <c r="D36" s="50" t="s">
        <v>21</v>
      </c>
      <c r="E36" s="46" t="s">
        <v>21</v>
      </c>
      <c r="F36" s="46" t="s">
        <v>21</v>
      </c>
      <c r="G36" s="50" t="s">
        <v>21</v>
      </c>
      <c r="H36" s="50" t="s">
        <v>21</v>
      </c>
      <c r="I36" s="46" t="s">
        <v>21</v>
      </c>
      <c r="J36" s="46" t="s">
        <v>21</v>
      </c>
      <c r="K36" s="46" t="s">
        <v>21</v>
      </c>
      <c r="L36" s="46" t="s">
        <v>21</v>
      </c>
    </row>
    <row r="37" spans="1:12" ht="15.75" x14ac:dyDescent="0.25">
      <c r="A37" s="43" t="s">
        <v>115</v>
      </c>
      <c r="B37" s="52" t="s">
        <v>116</v>
      </c>
      <c r="C37" s="104">
        <v>2020</v>
      </c>
      <c r="D37" s="104">
        <v>2021</v>
      </c>
      <c r="E37" s="45">
        <v>43475</v>
      </c>
      <c r="F37" s="45">
        <v>43508</v>
      </c>
      <c r="G37" s="104">
        <v>2020</v>
      </c>
      <c r="H37" s="104">
        <v>2021</v>
      </c>
      <c r="I37" s="46">
        <v>0</v>
      </c>
      <c r="J37" s="46">
        <v>0</v>
      </c>
      <c r="K37" s="47"/>
      <c r="L37" s="47"/>
    </row>
    <row r="38" spans="1:12" ht="15.75" x14ac:dyDescent="0.25">
      <c r="A38" s="43" t="s">
        <v>117</v>
      </c>
      <c r="B38" s="44" t="s">
        <v>118</v>
      </c>
      <c r="C38" s="104">
        <v>2020</v>
      </c>
      <c r="D38" s="104">
        <v>2021</v>
      </c>
      <c r="E38" s="45">
        <v>43475</v>
      </c>
      <c r="F38" s="45">
        <v>43508</v>
      </c>
      <c r="G38" s="104">
        <v>2020</v>
      </c>
      <c r="H38" s="104">
        <v>2021</v>
      </c>
      <c r="I38" s="46">
        <v>0</v>
      </c>
      <c r="J38" s="46">
        <v>0</v>
      </c>
      <c r="K38" s="47"/>
      <c r="L38" s="47"/>
    </row>
    <row r="39" spans="1:12" ht="78.75" x14ac:dyDescent="0.25">
      <c r="A39" s="43">
        <v>2</v>
      </c>
      <c r="B39" s="52" t="s">
        <v>119</v>
      </c>
      <c r="C39" s="55"/>
      <c r="D39" s="56"/>
      <c r="E39" s="47"/>
      <c r="F39" s="47"/>
      <c r="G39" s="55"/>
      <c r="H39" s="56"/>
      <c r="I39" s="46"/>
      <c r="J39" s="46"/>
      <c r="K39" s="47"/>
      <c r="L39" s="47"/>
    </row>
    <row r="40" spans="1:12" ht="33.75" customHeight="1" x14ac:dyDescent="0.25">
      <c r="A40" s="43" t="s">
        <v>120</v>
      </c>
      <c r="B40" s="52" t="s">
        <v>121</v>
      </c>
      <c r="C40" s="104">
        <v>2020</v>
      </c>
      <c r="D40" s="104">
        <v>2021</v>
      </c>
      <c r="E40" s="45">
        <v>43475</v>
      </c>
      <c r="F40" s="45">
        <v>43508</v>
      </c>
      <c r="G40" s="104">
        <v>2020</v>
      </c>
      <c r="H40" s="104">
        <v>2021</v>
      </c>
      <c r="I40" s="46"/>
      <c r="J40" s="46"/>
      <c r="K40" s="47"/>
      <c r="L40" s="47"/>
    </row>
    <row r="41" spans="1:12" ht="63" customHeight="1" x14ac:dyDescent="0.25">
      <c r="A41" s="43" t="s">
        <v>122</v>
      </c>
      <c r="B41" s="44" t="s">
        <v>123</v>
      </c>
      <c r="C41" s="53"/>
      <c r="D41" s="54"/>
      <c r="E41" s="47"/>
      <c r="F41" s="47"/>
      <c r="G41" s="53"/>
      <c r="H41" s="54"/>
      <c r="I41" s="46"/>
      <c r="J41" s="46"/>
      <c r="K41" s="47"/>
      <c r="L41" s="47"/>
    </row>
    <row r="42" spans="1:12" ht="58.5" customHeight="1" x14ac:dyDescent="0.25">
      <c r="A42" s="43">
        <v>3</v>
      </c>
      <c r="B42" s="52" t="s">
        <v>124</v>
      </c>
      <c r="C42" s="104">
        <v>2020</v>
      </c>
      <c r="D42" s="104">
        <v>2021</v>
      </c>
      <c r="E42" s="104">
        <v>2020</v>
      </c>
      <c r="F42" s="104">
        <v>2020</v>
      </c>
      <c r="G42" s="104">
        <v>2020</v>
      </c>
      <c r="H42" s="104">
        <v>2021</v>
      </c>
      <c r="I42" s="46"/>
      <c r="J42" s="46"/>
      <c r="K42" s="47"/>
      <c r="L42" s="47"/>
    </row>
    <row r="43" spans="1:12" ht="34.5" customHeight="1" x14ac:dyDescent="0.25">
      <c r="A43" s="43" t="s">
        <v>125</v>
      </c>
      <c r="B43" s="52" t="s">
        <v>126</v>
      </c>
      <c r="C43" s="104">
        <v>2020</v>
      </c>
      <c r="D43" s="104">
        <v>2021</v>
      </c>
      <c r="E43" s="104">
        <v>2020</v>
      </c>
      <c r="F43" s="104">
        <v>2020</v>
      </c>
      <c r="G43" s="104">
        <v>2020</v>
      </c>
      <c r="H43" s="104">
        <v>2021</v>
      </c>
      <c r="I43" s="46"/>
      <c r="J43" s="46"/>
      <c r="K43" s="47"/>
      <c r="L43" s="47"/>
    </row>
    <row r="44" spans="1:12" ht="24.75" customHeight="1" x14ac:dyDescent="0.25">
      <c r="A44" s="43" t="s">
        <v>127</v>
      </c>
      <c r="B44" s="52" t="s">
        <v>128</v>
      </c>
      <c r="C44" s="104">
        <v>2020</v>
      </c>
      <c r="D44" s="104">
        <v>2021</v>
      </c>
      <c r="E44" s="104">
        <v>2020</v>
      </c>
      <c r="F44" s="104">
        <v>2020</v>
      </c>
      <c r="G44" s="104">
        <v>2020</v>
      </c>
      <c r="H44" s="104">
        <v>2021</v>
      </c>
      <c r="I44" s="46"/>
      <c r="J44" s="46"/>
      <c r="K44" s="47"/>
      <c r="L44" s="47"/>
    </row>
    <row r="45" spans="1:12" ht="90.75" customHeight="1" x14ac:dyDescent="0.25">
      <c r="A45" s="43" t="s">
        <v>129</v>
      </c>
      <c r="B45" s="52" t="s">
        <v>130</v>
      </c>
      <c r="C45" s="55" t="s">
        <v>21</v>
      </c>
      <c r="D45" s="55" t="s">
        <v>21</v>
      </c>
      <c r="E45" s="55" t="s">
        <v>21</v>
      </c>
      <c r="F45" s="55" t="s">
        <v>21</v>
      </c>
      <c r="G45" s="55"/>
      <c r="H45" s="55"/>
      <c r="I45" s="55" t="s">
        <v>21</v>
      </c>
      <c r="J45" s="55" t="s">
        <v>21</v>
      </c>
      <c r="K45" s="55" t="s">
        <v>21</v>
      </c>
      <c r="L45" s="55" t="s">
        <v>21</v>
      </c>
    </row>
    <row r="46" spans="1:12" ht="167.25" customHeight="1" x14ac:dyDescent="0.25">
      <c r="A46" s="43" t="s">
        <v>131</v>
      </c>
      <c r="B46" s="52" t="s">
        <v>132</v>
      </c>
      <c r="C46" s="55" t="s">
        <v>21</v>
      </c>
      <c r="D46" s="55" t="s">
        <v>21</v>
      </c>
      <c r="E46" s="55" t="s">
        <v>21</v>
      </c>
      <c r="F46" s="55" t="s">
        <v>21</v>
      </c>
      <c r="G46" s="55"/>
      <c r="H46" s="55"/>
      <c r="I46" s="55" t="s">
        <v>21</v>
      </c>
      <c r="J46" s="55" t="s">
        <v>21</v>
      </c>
      <c r="K46" s="55" t="s">
        <v>21</v>
      </c>
      <c r="L46" s="55" t="s">
        <v>21</v>
      </c>
    </row>
    <row r="47" spans="1:12" ht="30.75" customHeight="1" x14ac:dyDescent="0.25">
      <c r="A47" s="43" t="s">
        <v>133</v>
      </c>
      <c r="B47" s="52" t="s">
        <v>134</v>
      </c>
      <c r="C47" s="104">
        <v>2020</v>
      </c>
      <c r="D47" s="104">
        <v>2021</v>
      </c>
      <c r="E47" s="104">
        <v>2020</v>
      </c>
      <c r="F47" s="104">
        <v>2020</v>
      </c>
      <c r="G47" s="104">
        <v>2020</v>
      </c>
      <c r="H47" s="104">
        <v>2021</v>
      </c>
      <c r="I47" s="46"/>
      <c r="J47" s="46"/>
      <c r="K47" s="47"/>
      <c r="L47" s="47"/>
    </row>
    <row r="48" spans="1:12" ht="37.5" customHeight="1" x14ac:dyDescent="0.25">
      <c r="A48" s="43" t="s">
        <v>135</v>
      </c>
      <c r="B48" s="44" t="s">
        <v>136</v>
      </c>
      <c r="C48" s="104">
        <v>2020</v>
      </c>
      <c r="D48" s="104">
        <v>2020</v>
      </c>
      <c r="E48" s="104">
        <v>2020</v>
      </c>
      <c r="F48" s="104">
        <v>2020</v>
      </c>
      <c r="G48" s="104">
        <v>2020</v>
      </c>
      <c r="H48" s="104">
        <v>2021</v>
      </c>
      <c r="I48" s="46"/>
      <c r="J48" s="46"/>
      <c r="K48" s="47"/>
      <c r="L48" s="47"/>
    </row>
    <row r="49" spans="1:12" ht="35.25" customHeight="1" x14ac:dyDescent="0.25">
      <c r="A49" s="43">
        <v>4</v>
      </c>
      <c r="B49" s="52" t="s">
        <v>137</v>
      </c>
      <c r="C49" s="104">
        <v>2020</v>
      </c>
      <c r="D49" s="104">
        <v>2020</v>
      </c>
      <c r="E49" s="104">
        <v>2020</v>
      </c>
      <c r="F49" s="104">
        <v>2020</v>
      </c>
      <c r="G49" s="104">
        <v>2020</v>
      </c>
      <c r="H49" s="104">
        <v>2021</v>
      </c>
      <c r="I49" s="46"/>
      <c r="J49" s="46"/>
      <c r="K49" s="47"/>
      <c r="L49" s="47"/>
    </row>
    <row r="50" spans="1:12" ht="86.25" customHeight="1" x14ac:dyDescent="0.25">
      <c r="A50" s="43" t="s">
        <v>138</v>
      </c>
      <c r="B50" s="52" t="s">
        <v>139</v>
      </c>
      <c r="C50" s="104">
        <v>2020</v>
      </c>
      <c r="D50" s="104">
        <v>2020</v>
      </c>
      <c r="E50" s="104">
        <v>2020</v>
      </c>
      <c r="F50" s="104">
        <v>2020</v>
      </c>
      <c r="G50" s="104">
        <v>2020</v>
      </c>
      <c r="H50" s="104">
        <v>2021</v>
      </c>
      <c r="I50" s="46"/>
      <c r="J50" s="46"/>
      <c r="K50" s="47"/>
      <c r="L50" s="47"/>
    </row>
    <row r="51" spans="1:12" ht="77.25" customHeight="1" x14ac:dyDescent="0.25">
      <c r="A51" s="43" t="s">
        <v>140</v>
      </c>
      <c r="B51" s="52" t="s">
        <v>141</v>
      </c>
      <c r="C51" s="55" t="s">
        <v>21</v>
      </c>
      <c r="D51" s="55" t="s">
        <v>21</v>
      </c>
      <c r="E51" s="55" t="s">
        <v>21</v>
      </c>
      <c r="F51" s="55" t="s">
        <v>21</v>
      </c>
      <c r="G51" s="55"/>
      <c r="H51" s="55"/>
      <c r="I51" s="55" t="s">
        <v>21</v>
      </c>
      <c r="J51" s="55" t="s">
        <v>21</v>
      </c>
      <c r="K51" s="55" t="s">
        <v>21</v>
      </c>
      <c r="L51" s="55" t="s">
        <v>21</v>
      </c>
    </row>
    <row r="52" spans="1:12" ht="71.25" customHeight="1" x14ac:dyDescent="0.25">
      <c r="A52" s="43" t="s">
        <v>142</v>
      </c>
      <c r="B52" s="52" t="s">
        <v>143</v>
      </c>
      <c r="C52" s="55" t="s">
        <v>21</v>
      </c>
      <c r="D52" s="55" t="s">
        <v>21</v>
      </c>
      <c r="E52" s="55" t="s">
        <v>21</v>
      </c>
      <c r="F52" s="55" t="s">
        <v>21</v>
      </c>
      <c r="G52" s="55"/>
      <c r="H52" s="55"/>
      <c r="I52" s="55" t="s">
        <v>21</v>
      </c>
      <c r="J52" s="55" t="s">
        <v>21</v>
      </c>
      <c r="K52" s="55" t="s">
        <v>21</v>
      </c>
      <c r="L52" s="55" t="s">
        <v>21</v>
      </c>
    </row>
    <row r="53" spans="1:12" ht="48" customHeight="1" x14ac:dyDescent="0.25">
      <c r="A53" s="43" t="s">
        <v>144</v>
      </c>
      <c r="B53" s="57" t="s">
        <v>145</v>
      </c>
      <c r="C53" s="104">
        <v>2020</v>
      </c>
      <c r="D53" s="104">
        <v>2020</v>
      </c>
      <c r="E53" s="104">
        <v>2020</v>
      </c>
      <c r="F53" s="104">
        <v>2020</v>
      </c>
      <c r="G53" s="104">
        <v>2020</v>
      </c>
      <c r="H53" s="104">
        <v>2021</v>
      </c>
      <c r="I53" s="46">
        <v>0</v>
      </c>
      <c r="J53" s="46">
        <v>0</v>
      </c>
      <c r="K53" s="47"/>
      <c r="L53" s="47"/>
    </row>
    <row r="54" spans="1:12" ht="46.5" customHeight="1" x14ac:dyDescent="0.25">
      <c r="A54" s="43" t="s">
        <v>146</v>
      </c>
      <c r="B54" s="52" t="s">
        <v>147</v>
      </c>
      <c r="C54" s="55" t="s">
        <v>21</v>
      </c>
      <c r="D54" s="55" t="s">
        <v>21</v>
      </c>
      <c r="E54" s="55" t="s">
        <v>21</v>
      </c>
      <c r="F54" s="55" t="s">
        <v>21</v>
      </c>
      <c r="G54" s="55"/>
      <c r="H54" s="55"/>
      <c r="I54" s="55" t="s">
        <v>21</v>
      </c>
      <c r="J54" s="55" t="s">
        <v>21</v>
      </c>
      <c r="K54" s="55" t="s">
        <v>21</v>
      </c>
      <c r="L54" s="55" t="s">
        <v>21</v>
      </c>
    </row>
  </sheetData>
  <mergeCells count="21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2:L12"/>
    <mergeCell ref="A13:L13"/>
    <mergeCell ref="A14:L14"/>
    <mergeCell ref="A15:L15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3"/>
  <sheetViews>
    <sheetView tabSelected="1" view="pageBreakPreview" topLeftCell="A12" zoomScale="70" zoomScaleNormal="70" zoomScaleSheetLayoutView="70" zoomScalePageLayoutView="75" workbookViewId="0">
      <selection activeCell="Z29" sqref="Z29"/>
    </sheetView>
  </sheetViews>
  <sheetFormatPr defaultRowHeight="15" x14ac:dyDescent="0.25"/>
  <cols>
    <col min="1" max="1" width="8.5703125"/>
    <col min="2" max="2" width="52.28515625" customWidth="1"/>
    <col min="3" max="3" width="12.5703125"/>
    <col min="4" max="4" width="12" customWidth="1"/>
    <col min="5" max="5" width="7.7109375" customWidth="1"/>
    <col min="6" max="6" width="9.140625" customWidth="1"/>
    <col min="7" max="7" width="7.42578125" customWidth="1"/>
    <col min="8" max="8" width="5.7109375" customWidth="1"/>
    <col min="9" max="9" width="5" customWidth="1"/>
    <col min="10" max="10" width="5.85546875" customWidth="1"/>
    <col min="11" max="11" width="5.5703125" customWidth="1"/>
    <col min="12" max="12" width="5.42578125" customWidth="1"/>
    <col min="13" max="13" width="5" customWidth="1"/>
    <col min="14" max="14" width="5.42578125" customWidth="1"/>
    <col min="15" max="15" width="4.85546875" customWidth="1"/>
    <col min="16" max="19" width="6.140625"/>
    <col min="20" max="20" width="7" customWidth="1"/>
    <col min="21" max="21" width="6.140625"/>
    <col min="22" max="22" width="8.5703125" customWidth="1"/>
    <col min="23" max="23" width="6.140625"/>
    <col min="24" max="24" width="7.5703125" customWidth="1"/>
    <col min="25" max="25" width="6.5703125" customWidth="1"/>
    <col min="26" max="26" width="7.42578125" customWidth="1"/>
    <col min="27" max="27" width="7.28515625" customWidth="1"/>
    <col min="28" max="1025" width="8.5703125"/>
  </cols>
  <sheetData>
    <row r="1" spans="1:32" ht="18.75" x14ac:dyDescent="0.25">
      <c r="A1" s="58"/>
      <c r="B1" s="58"/>
      <c r="C1" s="58"/>
      <c r="D1" s="58"/>
      <c r="E1" s="58"/>
      <c r="F1" s="58"/>
      <c r="L1" s="58"/>
      <c r="M1" s="58"/>
      <c r="Z1" s="3" t="s">
        <v>0</v>
      </c>
    </row>
    <row r="2" spans="1:32" ht="18.75" x14ac:dyDescent="0.3">
      <c r="A2" s="58"/>
      <c r="B2" s="58"/>
      <c r="C2" s="58"/>
      <c r="D2" s="58"/>
      <c r="E2" s="58"/>
      <c r="F2" s="58"/>
      <c r="L2" s="58"/>
      <c r="M2" s="58"/>
      <c r="Z2" s="4" t="s">
        <v>1</v>
      </c>
    </row>
    <row r="3" spans="1:32" ht="18.75" x14ac:dyDescent="0.3">
      <c r="A3" s="58"/>
      <c r="B3" s="58"/>
      <c r="C3" s="58"/>
      <c r="D3" s="58"/>
      <c r="E3" s="58"/>
      <c r="F3" s="58"/>
      <c r="L3" s="58"/>
      <c r="M3" s="58"/>
      <c r="Z3" s="4" t="s">
        <v>2</v>
      </c>
    </row>
    <row r="4" spans="1:32" ht="18.75" customHeight="1" x14ac:dyDescent="0.25">
      <c r="A4" s="108" t="s">
        <v>295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</row>
    <row r="5" spans="1:32" ht="18.75" x14ac:dyDescent="0.3">
      <c r="A5" s="58"/>
      <c r="B5" s="58"/>
      <c r="C5" s="58"/>
      <c r="D5" s="58"/>
      <c r="E5" s="58"/>
      <c r="F5" s="58"/>
      <c r="L5" s="58"/>
      <c r="M5" s="58"/>
      <c r="Z5" s="4"/>
    </row>
    <row r="6" spans="1:32" ht="18.75" x14ac:dyDescent="0.25">
      <c r="A6" s="109" t="s">
        <v>4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109"/>
      <c r="Z6" s="109"/>
    </row>
    <row r="7" spans="1:32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</row>
    <row r="8" spans="1:32" ht="18.75" x14ac:dyDescent="0.25">
      <c r="A8" s="110" t="s">
        <v>5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</row>
    <row r="9" spans="1:32" ht="18.75" x14ac:dyDescent="0.25">
      <c r="A9" s="7"/>
      <c r="B9" s="7"/>
      <c r="C9" s="7"/>
      <c r="D9" s="7"/>
      <c r="E9" s="7"/>
      <c r="F9" s="7"/>
      <c r="G9" s="7"/>
      <c r="H9" s="7"/>
      <c r="I9" s="7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</row>
    <row r="10" spans="1:32" ht="18.75" x14ac:dyDescent="0.25">
      <c r="A10" s="109" t="s">
        <v>7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</row>
    <row r="11" spans="1:32" ht="16.5" customHeight="1" x14ac:dyDescent="0.3">
      <c r="A11" s="59"/>
      <c r="B11" s="59"/>
      <c r="C11" s="59"/>
      <c r="D11" s="59"/>
      <c r="E11" s="59"/>
      <c r="F11" s="59"/>
      <c r="G11" s="59"/>
      <c r="H11" s="59"/>
      <c r="I11" s="59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</row>
    <row r="12" spans="1:32" ht="18.75" x14ac:dyDescent="0.25">
      <c r="A12" s="110" t="s">
        <v>296</v>
      </c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0"/>
      <c r="Y12" s="110"/>
      <c r="Z12" s="110"/>
    </row>
    <row r="13" spans="1:32" ht="15.75" x14ac:dyDescent="0.25">
      <c r="A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</row>
    <row r="14" spans="1:32" ht="15.75" x14ac:dyDescent="0.25">
      <c r="A14" s="119" t="s">
        <v>148</v>
      </c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</row>
    <row r="15" spans="1:32" ht="15.75" x14ac:dyDescent="0.25">
      <c r="A15" s="58"/>
      <c r="B15" s="58"/>
      <c r="C15" s="58"/>
      <c r="D15" s="58"/>
      <c r="E15" s="58"/>
      <c r="F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</row>
    <row r="16" spans="1:32" ht="33" customHeight="1" x14ac:dyDescent="0.25">
      <c r="A16" s="116" t="s">
        <v>149</v>
      </c>
      <c r="B16" s="116" t="s">
        <v>150</v>
      </c>
      <c r="C16" s="116" t="s">
        <v>151</v>
      </c>
      <c r="D16" s="116"/>
      <c r="E16" s="117" t="s">
        <v>152</v>
      </c>
      <c r="F16" s="117"/>
      <c r="G16" s="116" t="s">
        <v>153</v>
      </c>
      <c r="H16" s="120" t="s">
        <v>154</v>
      </c>
      <c r="I16" s="120"/>
      <c r="J16" s="120"/>
      <c r="K16" s="120"/>
      <c r="L16" s="120" t="s">
        <v>155</v>
      </c>
      <c r="M16" s="120"/>
      <c r="N16" s="120"/>
      <c r="O16" s="120"/>
      <c r="P16" s="120" t="s">
        <v>156</v>
      </c>
      <c r="Q16" s="120"/>
      <c r="R16" s="120"/>
      <c r="S16" s="120"/>
      <c r="T16" s="120" t="s">
        <v>157</v>
      </c>
      <c r="U16" s="120"/>
      <c r="V16" s="120"/>
      <c r="W16" s="120"/>
      <c r="X16" s="120" t="s">
        <v>292</v>
      </c>
      <c r="Y16" s="120"/>
      <c r="Z16" s="120"/>
      <c r="AA16" s="120"/>
      <c r="AB16" s="121" t="s">
        <v>158</v>
      </c>
      <c r="AC16" s="121"/>
      <c r="AD16" s="6"/>
      <c r="AE16" s="6"/>
      <c r="AF16" s="6"/>
    </row>
    <row r="17" spans="1:29" ht="99.75" customHeight="1" x14ac:dyDescent="0.25">
      <c r="A17" s="116"/>
      <c r="B17" s="116"/>
      <c r="C17" s="116"/>
      <c r="D17" s="116"/>
      <c r="E17" s="117"/>
      <c r="F17" s="117"/>
      <c r="G17" s="116"/>
      <c r="H17" s="116" t="s">
        <v>88</v>
      </c>
      <c r="I17" s="116"/>
      <c r="J17" s="116" t="s">
        <v>159</v>
      </c>
      <c r="K17" s="116"/>
      <c r="L17" s="116" t="s">
        <v>88</v>
      </c>
      <c r="M17" s="116"/>
      <c r="N17" s="116" t="s">
        <v>159</v>
      </c>
      <c r="O17" s="116"/>
      <c r="P17" s="116" t="s">
        <v>88</v>
      </c>
      <c r="Q17" s="116"/>
      <c r="R17" s="116" t="s">
        <v>159</v>
      </c>
      <c r="S17" s="116"/>
      <c r="T17" s="116" t="s">
        <v>88</v>
      </c>
      <c r="U17" s="116"/>
      <c r="V17" s="116" t="s">
        <v>159</v>
      </c>
      <c r="W17" s="116"/>
      <c r="X17" s="116" t="s">
        <v>88</v>
      </c>
      <c r="Y17" s="116"/>
      <c r="Z17" s="116" t="s">
        <v>159</v>
      </c>
      <c r="AA17" s="116"/>
      <c r="AB17" s="121"/>
      <c r="AC17" s="121"/>
    </row>
    <row r="18" spans="1:29" ht="89.25" customHeight="1" x14ac:dyDescent="0.25">
      <c r="A18" s="116"/>
      <c r="B18" s="116"/>
      <c r="C18" s="61" t="s">
        <v>88</v>
      </c>
      <c r="D18" s="61" t="s">
        <v>305</v>
      </c>
      <c r="E18" s="62" t="s">
        <v>160</v>
      </c>
      <c r="F18" s="62" t="s">
        <v>161</v>
      </c>
      <c r="G18" s="116"/>
      <c r="H18" s="63" t="s">
        <v>162</v>
      </c>
      <c r="I18" s="63" t="s">
        <v>163</v>
      </c>
      <c r="J18" s="63" t="s">
        <v>162</v>
      </c>
      <c r="K18" s="63" t="s">
        <v>163</v>
      </c>
      <c r="L18" s="63" t="s">
        <v>162</v>
      </c>
      <c r="M18" s="63" t="s">
        <v>163</v>
      </c>
      <c r="N18" s="63" t="s">
        <v>162</v>
      </c>
      <c r="O18" s="63" t="s">
        <v>163</v>
      </c>
      <c r="P18" s="63" t="s">
        <v>162</v>
      </c>
      <c r="Q18" s="63" t="s">
        <v>163</v>
      </c>
      <c r="R18" s="63" t="s">
        <v>162</v>
      </c>
      <c r="S18" s="63" t="s">
        <v>163</v>
      </c>
      <c r="T18" s="63" t="s">
        <v>162</v>
      </c>
      <c r="U18" s="63" t="s">
        <v>163</v>
      </c>
      <c r="V18" s="63" t="s">
        <v>162</v>
      </c>
      <c r="W18" s="63" t="s">
        <v>163</v>
      </c>
      <c r="X18" s="63" t="s">
        <v>162</v>
      </c>
      <c r="Y18" s="63" t="s">
        <v>163</v>
      </c>
      <c r="Z18" s="63" t="s">
        <v>162</v>
      </c>
      <c r="AA18" s="63" t="s">
        <v>163</v>
      </c>
      <c r="AB18" s="61" t="s">
        <v>164</v>
      </c>
      <c r="AC18" s="61" t="s">
        <v>304</v>
      </c>
    </row>
    <row r="19" spans="1:29" ht="19.5" customHeight="1" x14ac:dyDescent="0.25">
      <c r="A19" s="40">
        <v>1</v>
      </c>
      <c r="B19" s="40">
        <v>2</v>
      </c>
      <c r="C19" s="40">
        <v>3</v>
      </c>
      <c r="D19" s="40">
        <v>4</v>
      </c>
      <c r="E19" s="40">
        <v>5</v>
      </c>
      <c r="F19" s="40">
        <v>6</v>
      </c>
      <c r="G19" s="40">
        <v>7</v>
      </c>
      <c r="H19" s="40">
        <v>8</v>
      </c>
      <c r="I19" s="40">
        <v>9</v>
      </c>
      <c r="J19" s="40">
        <v>10</v>
      </c>
      <c r="K19" s="40">
        <v>11</v>
      </c>
      <c r="L19" s="40">
        <v>12</v>
      </c>
      <c r="M19" s="40">
        <v>13</v>
      </c>
      <c r="N19" s="40">
        <v>14</v>
      </c>
      <c r="O19" s="40">
        <v>15</v>
      </c>
      <c r="P19" s="40">
        <v>16</v>
      </c>
      <c r="Q19" s="40">
        <v>17</v>
      </c>
      <c r="R19" s="40">
        <v>18</v>
      </c>
      <c r="S19" s="40">
        <v>19</v>
      </c>
      <c r="T19" s="40">
        <v>20</v>
      </c>
      <c r="U19" s="40">
        <v>21</v>
      </c>
      <c r="V19" s="40">
        <v>22</v>
      </c>
      <c r="W19" s="40">
        <v>23</v>
      </c>
      <c r="X19" s="105">
        <v>20</v>
      </c>
      <c r="Y19" s="105">
        <v>21</v>
      </c>
      <c r="Z19" s="105">
        <v>22</v>
      </c>
      <c r="AA19" s="105">
        <v>23</v>
      </c>
      <c r="AB19" s="40">
        <v>24</v>
      </c>
      <c r="AC19" s="40">
        <v>25</v>
      </c>
    </row>
    <row r="20" spans="1:29" s="58" customFormat="1" ht="47.25" customHeight="1" x14ac:dyDescent="0.25">
      <c r="A20" s="64">
        <v>1</v>
      </c>
      <c r="B20" s="65" t="s">
        <v>294</v>
      </c>
      <c r="C20" s="66">
        <f>H20+L20+P20+T20+X20</f>
        <v>3.7360000000000002</v>
      </c>
      <c r="D20" s="68">
        <f>V20+Z20</f>
        <v>3.6120000000000001</v>
      </c>
      <c r="E20" s="66"/>
      <c r="F20" s="67"/>
      <c r="G20" s="67"/>
      <c r="H20" s="107"/>
      <c r="I20" s="107"/>
      <c r="J20" s="67"/>
      <c r="K20" s="67"/>
      <c r="L20" s="68"/>
      <c r="M20" s="68"/>
      <c r="N20" s="67"/>
      <c r="O20" s="67"/>
      <c r="P20" s="67"/>
      <c r="Q20" s="67"/>
      <c r="R20" s="67"/>
      <c r="S20" s="67"/>
      <c r="T20" s="67">
        <v>2.2000000000000002</v>
      </c>
      <c r="U20" s="67">
        <v>3</v>
      </c>
      <c r="V20" s="67">
        <v>2.036</v>
      </c>
      <c r="W20" s="67">
        <v>4</v>
      </c>
      <c r="X20" s="68">
        <v>1.536</v>
      </c>
      <c r="Y20" s="67"/>
      <c r="Z20" s="67">
        <f>AA20</f>
        <v>1.5760000000000001</v>
      </c>
      <c r="AA20" s="67">
        <v>1.5760000000000001</v>
      </c>
      <c r="AB20" s="66">
        <f>H20+L20+P20+T20+X20</f>
        <v>3.7360000000000002</v>
      </c>
      <c r="AC20" s="66">
        <f>V20+Z20</f>
        <v>3.6120000000000001</v>
      </c>
    </row>
    <row r="21" spans="1:29" ht="24" customHeight="1" x14ac:dyDescent="0.25">
      <c r="A21" s="69" t="s">
        <v>165</v>
      </c>
      <c r="B21" s="70" t="s">
        <v>166</v>
      </c>
      <c r="C21" s="40"/>
      <c r="D21" s="40"/>
      <c r="E21" s="67"/>
      <c r="F21" s="67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>
        <f t="shared" ref="AB21:AB29" si="0">H21+L21+P21+T21+X21</f>
        <v>0</v>
      </c>
      <c r="AC21" s="66">
        <f t="shared" ref="AC21:AC29" si="1">V21+Z21</f>
        <v>0</v>
      </c>
    </row>
    <row r="22" spans="1:29" ht="15.75" x14ac:dyDescent="0.25">
      <c r="A22" s="69" t="s">
        <v>167</v>
      </c>
      <c r="B22" s="70" t="s">
        <v>168</v>
      </c>
      <c r="C22" s="50"/>
      <c r="D22" s="50"/>
      <c r="E22" s="50"/>
      <c r="F22" s="50"/>
      <c r="G22" s="40"/>
      <c r="H22" s="66"/>
      <c r="I22" s="66"/>
      <c r="J22" s="40"/>
      <c r="K22" s="40"/>
      <c r="L22" s="66"/>
      <c r="M22" s="66"/>
      <c r="N22" s="40"/>
      <c r="O22" s="50"/>
      <c r="P22" s="50"/>
      <c r="Q22" s="50"/>
      <c r="R22" s="50"/>
      <c r="S22" s="50"/>
      <c r="T22" s="50"/>
      <c r="U22" s="50"/>
      <c r="V22" s="50"/>
      <c r="W22" s="50"/>
      <c r="X22" s="71"/>
      <c r="Y22" s="50"/>
      <c r="Z22" s="50"/>
      <c r="AA22" s="50"/>
      <c r="AB22" s="66">
        <f t="shared" si="0"/>
        <v>0</v>
      </c>
      <c r="AC22" s="66">
        <f t="shared" si="1"/>
        <v>0</v>
      </c>
    </row>
    <row r="23" spans="1:29" ht="31.5" x14ac:dyDescent="0.25">
      <c r="A23" s="69" t="s">
        <v>169</v>
      </c>
      <c r="B23" s="70" t="s">
        <v>170</v>
      </c>
      <c r="C23" s="66">
        <f>H23+L23+P23+T23</f>
        <v>0</v>
      </c>
      <c r="D23" s="68">
        <f>D20</f>
        <v>3.6120000000000001</v>
      </c>
      <c r="E23" s="66"/>
      <c r="F23" s="67"/>
      <c r="G23" s="67"/>
      <c r="H23" s="105"/>
      <c r="I23" s="105"/>
      <c r="J23" s="67"/>
      <c r="K23" s="67"/>
      <c r="L23" s="68"/>
      <c r="M23" s="68"/>
      <c r="N23" s="67"/>
      <c r="O23" s="67"/>
      <c r="P23" s="67"/>
      <c r="Q23" s="67"/>
      <c r="R23" s="67"/>
      <c r="S23" s="67"/>
      <c r="T23" s="67">
        <v>0</v>
      </c>
      <c r="U23" s="67"/>
      <c r="V23" s="67">
        <v>2.036</v>
      </c>
      <c r="W23" s="67"/>
      <c r="X23" s="68">
        <v>1.536</v>
      </c>
      <c r="Y23" s="67"/>
      <c r="Z23" s="67">
        <f>AA23</f>
        <v>1.5760000000000001</v>
      </c>
      <c r="AA23" s="67">
        <v>1.5760000000000001</v>
      </c>
      <c r="AB23" s="66">
        <f t="shared" si="0"/>
        <v>1.536</v>
      </c>
      <c r="AC23" s="66">
        <f t="shared" si="1"/>
        <v>3.6120000000000001</v>
      </c>
    </row>
    <row r="24" spans="1:29" ht="15.75" x14ac:dyDescent="0.25">
      <c r="A24" s="69" t="s">
        <v>171</v>
      </c>
      <c r="B24" s="70" t="s">
        <v>172</v>
      </c>
      <c r="C24" s="50"/>
      <c r="D24" s="50"/>
      <c r="E24" s="50"/>
      <c r="F24" s="50"/>
      <c r="G24" s="50"/>
      <c r="H24" s="71"/>
      <c r="I24" s="71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71"/>
      <c r="Y24" s="50"/>
      <c r="Z24" s="50"/>
      <c r="AA24" s="50"/>
      <c r="AB24" s="66">
        <f t="shared" si="0"/>
        <v>0</v>
      </c>
      <c r="AC24" s="66">
        <f t="shared" si="1"/>
        <v>0</v>
      </c>
    </row>
    <row r="25" spans="1:29" ht="15.75" x14ac:dyDescent="0.25">
      <c r="A25" s="69" t="s">
        <v>173</v>
      </c>
      <c r="B25" s="72" t="s">
        <v>174</v>
      </c>
      <c r="C25" s="50"/>
      <c r="D25" s="50"/>
      <c r="E25" s="50"/>
      <c r="F25" s="50"/>
      <c r="G25" s="50"/>
      <c r="H25" s="71"/>
      <c r="I25" s="71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71"/>
      <c r="Y25" s="50"/>
      <c r="Z25" s="50"/>
      <c r="AA25" s="50"/>
      <c r="AB25" s="66">
        <f t="shared" si="0"/>
        <v>0</v>
      </c>
      <c r="AC25" s="66">
        <f t="shared" si="1"/>
        <v>0</v>
      </c>
    </row>
    <row r="26" spans="1:29" ht="47.25" x14ac:dyDescent="0.25">
      <c r="A26" s="64" t="s">
        <v>16</v>
      </c>
      <c r="B26" s="65" t="s">
        <v>175</v>
      </c>
      <c r="C26" s="66">
        <f>H26+L26+P26+T26+X26</f>
        <v>3.113</v>
      </c>
      <c r="D26" s="68">
        <f>AC26</f>
        <v>3.01</v>
      </c>
      <c r="E26" s="40"/>
      <c r="F26" s="40"/>
      <c r="G26" s="50"/>
      <c r="H26" s="71"/>
      <c r="I26" s="71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>
        <v>1.833</v>
      </c>
      <c r="U26" s="50"/>
      <c r="V26" s="50">
        <v>1.6970000000000001</v>
      </c>
      <c r="W26" s="50"/>
      <c r="X26" s="71">
        <f>X28+X29+X30</f>
        <v>1.28</v>
      </c>
      <c r="Y26" s="50"/>
      <c r="Z26" s="50">
        <f>AA26</f>
        <v>1.3129999999999999</v>
      </c>
      <c r="AA26" s="50">
        <v>1.3129999999999999</v>
      </c>
      <c r="AB26" s="66">
        <f t="shared" si="0"/>
        <v>3.113</v>
      </c>
      <c r="AC26" s="66">
        <f t="shared" si="1"/>
        <v>3.01</v>
      </c>
    </row>
    <row r="27" spans="1:29" ht="15.75" x14ac:dyDescent="0.25">
      <c r="A27" s="64" t="s">
        <v>176</v>
      </c>
      <c r="B27" s="70" t="s">
        <v>177</v>
      </c>
      <c r="C27" s="66">
        <f t="shared" ref="C27:C30" si="2">H27+L27+P27+T27+X27</f>
        <v>0</v>
      </c>
      <c r="D27" s="68">
        <f t="shared" ref="D27:D30" si="3">T27+X27</f>
        <v>0</v>
      </c>
      <c r="E27" s="66"/>
      <c r="F27" s="40"/>
      <c r="G27" s="50"/>
      <c r="H27" s="71"/>
      <c r="I27" s="71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71"/>
      <c r="Y27" s="50"/>
      <c r="Z27" s="50"/>
      <c r="AA27" s="50"/>
      <c r="AB27" s="66">
        <f t="shared" si="0"/>
        <v>0</v>
      </c>
      <c r="AC27" s="66">
        <f t="shared" si="1"/>
        <v>0</v>
      </c>
    </row>
    <row r="28" spans="1:29" ht="31.5" x14ac:dyDescent="0.25">
      <c r="A28" s="64" t="s">
        <v>178</v>
      </c>
      <c r="B28" s="70" t="s">
        <v>179</v>
      </c>
      <c r="C28" s="66">
        <f t="shared" si="2"/>
        <v>2.4939999999999998</v>
      </c>
      <c r="D28" s="68">
        <f t="shared" si="3"/>
        <v>2.4939999999999998</v>
      </c>
      <c r="E28" s="66"/>
      <c r="F28" s="40"/>
      <c r="G28" s="50"/>
      <c r="H28" s="71"/>
      <c r="I28" s="71"/>
      <c r="J28" s="50"/>
      <c r="K28" s="50"/>
      <c r="L28" s="71"/>
      <c r="M28" s="71"/>
      <c r="N28" s="50"/>
      <c r="O28" s="50"/>
      <c r="P28" s="50"/>
      <c r="Q28" s="50"/>
      <c r="R28" s="50"/>
      <c r="S28" s="50"/>
      <c r="T28" s="50">
        <v>1.833</v>
      </c>
      <c r="U28" s="50"/>
      <c r="V28" s="50">
        <v>1.6970000000000001</v>
      </c>
      <c r="W28" s="50"/>
      <c r="X28" s="71">
        <v>0.66100000000000003</v>
      </c>
      <c r="Y28" s="50"/>
      <c r="Z28" s="50">
        <f>AA28</f>
        <v>0.31900000000000001</v>
      </c>
      <c r="AA28" s="50">
        <v>0.31900000000000001</v>
      </c>
      <c r="AB28" s="66">
        <f t="shared" si="0"/>
        <v>2.4939999999999998</v>
      </c>
      <c r="AC28" s="66">
        <f t="shared" si="1"/>
        <v>2.016</v>
      </c>
    </row>
    <row r="29" spans="1:29" ht="15.75" x14ac:dyDescent="0.25">
      <c r="A29" s="64" t="s">
        <v>180</v>
      </c>
      <c r="B29" s="70" t="s">
        <v>181</v>
      </c>
      <c r="C29" s="66">
        <f t="shared" si="2"/>
        <v>0.36699999999999999</v>
      </c>
      <c r="D29" s="68">
        <f t="shared" si="3"/>
        <v>0.36699999999999999</v>
      </c>
      <c r="E29" s="66"/>
      <c r="F29" s="40"/>
      <c r="G29" s="50"/>
      <c r="H29" s="71"/>
      <c r="I29" s="71"/>
      <c r="J29" s="50"/>
      <c r="K29" s="50"/>
      <c r="L29" s="71"/>
      <c r="M29" s="71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71">
        <v>0.36699999999999999</v>
      </c>
      <c r="Y29" s="50"/>
      <c r="Z29" s="50">
        <f t="shared" ref="Z29:Z30" si="4">AA29</f>
        <v>0.99399999999999999</v>
      </c>
      <c r="AA29" s="50">
        <v>0.99399999999999999</v>
      </c>
      <c r="AB29" s="66">
        <f t="shared" si="0"/>
        <v>0.36699999999999999</v>
      </c>
      <c r="AC29" s="66">
        <f t="shared" si="1"/>
        <v>0.99399999999999999</v>
      </c>
    </row>
    <row r="30" spans="1:29" ht="15.75" x14ac:dyDescent="0.25">
      <c r="A30" s="64" t="s">
        <v>182</v>
      </c>
      <c r="B30" s="70" t="s">
        <v>183</v>
      </c>
      <c r="C30" s="66">
        <f t="shared" si="2"/>
        <v>0.252</v>
      </c>
      <c r="D30" s="68">
        <f t="shared" si="3"/>
        <v>0.252</v>
      </c>
      <c r="E30" s="66"/>
      <c r="F30" s="40"/>
      <c r="G30" s="40"/>
      <c r="H30" s="71"/>
      <c r="I30" s="71"/>
      <c r="J30" s="40"/>
      <c r="K30" s="40"/>
      <c r="L30" s="71"/>
      <c r="M30" s="71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71">
        <v>0.252</v>
      </c>
      <c r="Y30" s="50"/>
      <c r="Z30" s="50">
        <f t="shared" si="4"/>
        <v>0</v>
      </c>
      <c r="AA30" s="50"/>
      <c r="AB30" s="71">
        <f>C30</f>
        <v>0.252</v>
      </c>
      <c r="AC30" s="66">
        <f t="shared" ref="AC30" si="5">V30+Z30</f>
        <v>0</v>
      </c>
    </row>
    <row r="31" spans="1:29" ht="31.5" x14ac:dyDescent="0.25">
      <c r="A31" s="64" t="s">
        <v>19</v>
      </c>
      <c r="B31" s="65" t="s">
        <v>184</v>
      </c>
      <c r="C31" s="40"/>
      <c r="D31" s="50"/>
      <c r="E31" s="50"/>
      <c r="F31" s="50"/>
      <c r="G31" s="50"/>
      <c r="H31" s="71"/>
      <c r="I31" s="71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71"/>
      <c r="Y31" s="50"/>
      <c r="Z31" s="50"/>
      <c r="AA31" s="50"/>
      <c r="AB31" s="50"/>
      <c r="AC31" s="67"/>
    </row>
    <row r="32" spans="1:29" ht="31.5" x14ac:dyDescent="0.25">
      <c r="A32" s="69" t="s">
        <v>185</v>
      </c>
      <c r="B32" s="25" t="s">
        <v>186</v>
      </c>
      <c r="C32" s="18"/>
      <c r="D32" s="50"/>
      <c r="E32" s="50"/>
      <c r="F32" s="50"/>
      <c r="G32" s="50"/>
      <c r="H32" s="71"/>
      <c r="I32" s="71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67"/>
    </row>
    <row r="33" spans="1:29" ht="15.75" x14ac:dyDescent="0.25">
      <c r="A33" s="69" t="s">
        <v>187</v>
      </c>
      <c r="B33" s="25" t="s">
        <v>188</v>
      </c>
      <c r="C33" s="18"/>
      <c r="D33" s="50"/>
      <c r="E33" s="50"/>
      <c r="F33" s="50"/>
      <c r="G33" s="50"/>
      <c r="H33" s="71"/>
      <c r="I33" s="71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67"/>
    </row>
    <row r="34" spans="1:29" ht="15.75" x14ac:dyDescent="0.25">
      <c r="A34" s="69" t="s">
        <v>189</v>
      </c>
      <c r="B34" s="25" t="s">
        <v>190</v>
      </c>
      <c r="C34" s="18"/>
      <c r="D34" s="50"/>
      <c r="E34" s="50"/>
      <c r="F34" s="50"/>
      <c r="G34" s="50"/>
      <c r="H34" s="71"/>
      <c r="I34" s="71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67"/>
    </row>
    <row r="35" spans="1:29" ht="31.5" x14ac:dyDescent="0.25">
      <c r="A35" s="69" t="s">
        <v>191</v>
      </c>
      <c r="B35" s="70" t="s">
        <v>192</v>
      </c>
      <c r="C35" s="50"/>
      <c r="D35" s="50"/>
      <c r="E35" s="50"/>
      <c r="F35" s="50"/>
      <c r="G35" s="50"/>
      <c r="H35" s="71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71"/>
      <c r="AC35" s="67"/>
    </row>
    <row r="36" spans="1:29" ht="31.5" x14ac:dyDescent="0.25">
      <c r="A36" s="69" t="s">
        <v>193</v>
      </c>
      <c r="B36" s="70" t="s">
        <v>194</v>
      </c>
      <c r="C36" s="50"/>
      <c r="D36" s="50"/>
      <c r="E36" s="50"/>
      <c r="F36" s="50"/>
      <c r="G36" s="50"/>
      <c r="H36" s="71"/>
      <c r="I36" s="71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67"/>
    </row>
    <row r="37" spans="1:29" ht="15.75" x14ac:dyDescent="0.25">
      <c r="A37" s="69" t="s">
        <v>195</v>
      </c>
      <c r="B37" s="70" t="s">
        <v>196</v>
      </c>
    </row>
    <row r="38" spans="1:29" ht="18.75" x14ac:dyDescent="0.25">
      <c r="A38" s="69" t="s">
        <v>197</v>
      </c>
      <c r="B38" s="73" t="s">
        <v>198</v>
      </c>
      <c r="C38" s="18"/>
      <c r="D38" s="50"/>
      <c r="E38" s="50"/>
      <c r="F38" s="50"/>
      <c r="G38" s="50"/>
      <c r="H38" s="74"/>
      <c r="I38" s="74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74"/>
      <c r="AC38" s="50"/>
    </row>
    <row r="39" spans="1:29" ht="15.75" x14ac:dyDescent="0.25">
      <c r="A39" s="64" t="s">
        <v>22</v>
      </c>
      <c r="B39" s="65" t="s">
        <v>199</v>
      </c>
      <c r="C39" s="40"/>
      <c r="D39" s="50"/>
      <c r="E39" s="50"/>
      <c r="F39" s="50"/>
      <c r="G39" s="50"/>
      <c r="H39" s="71"/>
      <c r="I39" s="71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67"/>
    </row>
    <row r="40" spans="1:29" ht="15.75" x14ac:dyDescent="0.25">
      <c r="A40" s="69" t="s">
        <v>200</v>
      </c>
      <c r="B40" s="70" t="s">
        <v>201</v>
      </c>
      <c r="C40" s="50"/>
      <c r="D40" s="50"/>
      <c r="E40" s="50"/>
      <c r="F40" s="50"/>
      <c r="G40" s="50"/>
      <c r="H40" s="71"/>
      <c r="I40" s="71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67"/>
    </row>
    <row r="41" spans="1:29" ht="15.75" x14ac:dyDescent="0.25">
      <c r="A41" s="69" t="s">
        <v>202</v>
      </c>
      <c r="B41" s="70" t="s">
        <v>188</v>
      </c>
      <c r="C41" s="50"/>
      <c r="D41" s="50"/>
      <c r="E41" s="50"/>
      <c r="F41" s="50"/>
      <c r="G41" s="50"/>
      <c r="H41" s="71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67"/>
    </row>
    <row r="42" spans="1:29" ht="15.75" x14ac:dyDescent="0.25">
      <c r="A42" s="69" t="s">
        <v>203</v>
      </c>
      <c r="B42" s="70" t="s">
        <v>190</v>
      </c>
      <c r="C42" s="50"/>
      <c r="D42" s="50"/>
      <c r="E42" s="50"/>
      <c r="F42" s="50"/>
      <c r="G42" s="50"/>
      <c r="H42" s="71"/>
      <c r="I42" s="71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67"/>
    </row>
    <row r="43" spans="1:29" ht="31.5" x14ac:dyDescent="0.25">
      <c r="A43" s="69" t="s">
        <v>204</v>
      </c>
      <c r="B43" s="70" t="s">
        <v>192</v>
      </c>
      <c r="C43" s="50"/>
      <c r="D43" s="50"/>
      <c r="E43" s="50"/>
      <c r="F43" s="50"/>
      <c r="G43" s="50"/>
      <c r="H43" s="71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71"/>
      <c r="AC43" s="67"/>
    </row>
    <row r="44" spans="1:29" ht="31.5" x14ac:dyDescent="0.25">
      <c r="A44" s="69" t="s">
        <v>205</v>
      </c>
      <c r="B44" s="70" t="s">
        <v>194</v>
      </c>
      <c r="C44" s="50"/>
      <c r="D44" s="50"/>
      <c r="E44" s="50"/>
      <c r="F44" s="50"/>
      <c r="G44" s="50"/>
      <c r="H44" s="71"/>
      <c r="I44" s="71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67"/>
    </row>
    <row r="45" spans="1:29" ht="15.75" x14ac:dyDescent="0.25">
      <c r="A45" s="69" t="s">
        <v>206</v>
      </c>
      <c r="B45" s="70" t="s">
        <v>196</v>
      </c>
      <c r="C45" s="50"/>
      <c r="D45" s="50"/>
      <c r="E45" s="50"/>
      <c r="F45" s="50"/>
      <c r="G45" s="50"/>
      <c r="H45" s="71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67"/>
    </row>
    <row r="46" spans="1:29" ht="18.75" x14ac:dyDescent="0.25">
      <c r="A46" s="69" t="s">
        <v>207</v>
      </c>
      <c r="B46" s="106" t="s">
        <v>291</v>
      </c>
      <c r="C46" s="18"/>
      <c r="D46" s="50">
        <v>16</v>
      </c>
      <c r="E46" s="50"/>
      <c r="F46" s="50"/>
      <c r="G46" s="50"/>
      <c r="H46" s="74"/>
      <c r="I46" s="74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>
        <v>0</v>
      </c>
      <c r="U46" s="50"/>
      <c r="V46" s="50">
        <v>9</v>
      </c>
      <c r="W46" s="50"/>
      <c r="X46" s="50">
        <v>7</v>
      </c>
      <c r="Y46" s="50"/>
      <c r="Z46" s="50">
        <v>7</v>
      </c>
      <c r="AA46" s="50"/>
      <c r="AB46" s="50"/>
      <c r="AC46" s="67">
        <f>Z46+V46</f>
        <v>16</v>
      </c>
    </row>
    <row r="47" spans="1:29" ht="35.25" customHeight="1" x14ac:dyDescent="0.25">
      <c r="A47" s="64" t="s">
        <v>25</v>
      </c>
      <c r="B47" s="65" t="s">
        <v>208</v>
      </c>
      <c r="C47" s="40"/>
      <c r="D47" s="50"/>
      <c r="E47" s="50"/>
      <c r="F47" s="50"/>
      <c r="G47" s="50"/>
      <c r="H47" s="71"/>
      <c r="I47" s="71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67"/>
    </row>
    <row r="48" spans="1:29" ht="15.75" x14ac:dyDescent="0.25">
      <c r="A48" s="69" t="s">
        <v>209</v>
      </c>
      <c r="B48" s="70" t="s">
        <v>210</v>
      </c>
      <c r="C48" s="66"/>
      <c r="D48" s="50"/>
      <c r="E48" s="50"/>
      <c r="F48" s="50"/>
      <c r="G48" s="50"/>
      <c r="H48" s="71"/>
      <c r="I48" s="71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71"/>
      <c r="AC48" s="67"/>
    </row>
    <row r="49" spans="1:29" ht="15.75" x14ac:dyDescent="0.25">
      <c r="A49" s="69" t="s">
        <v>211</v>
      </c>
      <c r="B49" s="70" t="s">
        <v>212</v>
      </c>
      <c r="C49" s="50"/>
      <c r="D49" s="50"/>
      <c r="E49" s="50"/>
      <c r="F49" s="50"/>
      <c r="G49" s="50"/>
      <c r="H49" s="71"/>
      <c r="I49" s="71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67"/>
    </row>
    <row r="50" spans="1:29" ht="15.75" x14ac:dyDescent="0.25">
      <c r="A50" s="69" t="s">
        <v>213</v>
      </c>
      <c r="B50" s="25" t="s">
        <v>214</v>
      </c>
      <c r="C50" s="18"/>
      <c r="D50" s="50"/>
      <c r="E50" s="50"/>
      <c r="F50" s="50"/>
      <c r="G50" s="50"/>
      <c r="H50" s="71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67"/>
    </row>
    <row r="51" spans="1:29" ht="15.75" x14ac:dyDescent="0.25">
      <c r="A51" s="69" t="s">
        <v>215</v>
      </c>
      <c r="B51" s="25" t="s">
        <v>216</v>
      </c>
      <c r="C51" s="18"/>
      <c r="D51" s="50"/>
      <c r="E51" s="50"/>
      <c r="F51" s="50"/>
      <c r="G51" s="50"/>
      <c r="H51" s="71"/>
      <c r="I51" s="71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67"/>
    </row>
    <row r="52" spans="1:29" ht="15.75" x14ac:dyDescent="0.25">
      <c r="A52" s="69" t="s">
        <v>30</v>
      </c>
      <c r="B52" s="25" t="s">
        <v>217</v>
      </c>
      <c r="C52" s="50">
        <v>0</v>
      </c>
      <c r="D52" s="50">
        <v>16</v>
      </c>
      <c r="E52" s="50"/>
      <c r="F52" s="50"/>
      <c r="G52" s="50"/>
      <c r="H52" s="71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>
        <v>0</v>
      </c>
      <c r="U52" s="50"/>
      <c r="V52" s="50">
        <v>9</v>
      </c>
      <c r="W52" s="50"/>
      <c r="X52" s="50">
        <v>7</v>
      </c>
      <c r="Y52" s="50"/>
      <c r="Z52" s="50">
        <v>7</v>
      </c>
      <c r="AA52" s="50"/>
      <c r="AB52" s="71"/>
      <c r="AC52" s="67">
        <f>Z52+V52</f>
        <v>16</v>
      </c>
    </row>
    <row r="53" spans="1:29" ht="18.75" x14ac:dyDescent="0.25">
      <c r="A53" s="69" t="s">
        <v>218</v>
      </c>
      <c r="B53" s="73" t="s">
        <v>219</v>
      </c>
      <c r="C53" s="18"/>
      <c r="D53" s="50"/>
      <c r="E53" s="40"/>
      <c r="F53" s="40"/>
      <c r="G53" s="50"/>
      <c r="H53" s="71"/>
      <c r="I53" s="71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67"/>
    </row>
    <row r="54" spans="1:29" ht="36.75" customHeight="1" x14ac:dyDescent="0.25">
      <c r="A54" s="64" t="s">
        <v>27</v>
      </c>
      <c r="B54" s="75" t="s">
        <v>220</v>
      </c>
      <c r="C54" s="18"/>
      <c r="D54" s="50"/>
      <c r="E54" s="40"/>
      <c r="F54" s="40"/>
      <c r="G54" s="50"/>
      <c r="H54" s="71"/>
      <c r="I54" s="71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67"/>
    </row>
    <row r="55" spans="1:29" ht="15.75" x14ac:dyDescent="0.25">
      <c r="A55" s="64" t="s">
        <v>30</v>
      </c>
      <c r="B55" s="65" t="s">
        <v>221</v>
      </c>
      <c r="C55" s="40"/>
      <c r="D55" s="50"/>
      <c r="E55" s="50"/>
      <c r="F55" s="50"/>
      <c r="G55" s="50"/>
      <c r="H55" s="71"/>
      <c r="I55" s="71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67"/>
    </row>
    <row r="56" spans="1:29" ht="15.75" x14ac:dyDescent="0.25">
      <c r="A56" s="69" t="s">
        <v>222</v>
      </c>
      <c r="B56" s="76" t="s">
        <v>201</v>
      </c>
      <c r="C56" s="77"/>
      <c r="D56" s="50"/>
      <c r="E56" s="50"/>
      <c r="F56" s="50"/>
      <c r="G56" s="50"/>
      <c r="H56" s="71"/>
      <c r="I56" s="71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67"/>
    </row>
    <row r="57" spans="1:29" ht="15.75" x14ac:dyDescent="0.25">
      <c r="A57" s="69" t="s">
        <v>223</v>
      </c>
      <c r="B57" s="76" t="s">
        <v>188</v>
      </c>
      <c r="C57" s="77"/>
      <c r="D57" s="50"/>
      <c r="E57" s="50"/>
      <c r="F57" s="50"/>
      <c r="G57" s="50"/>
      <c r="H57" s="71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67"/>
    </row>
    <row r="58" spans="1:29" ht="15.75" x14ac:dyDescent="0.25">
      <c r="A58" s="69" t="s">
        <v>224</v>
      </c>
      <c r="B58" s="76" t="s">
        <v>190</v>
      </c>
      <c r="C58" s="77"/>
      <c r="D58" s="50"/>
      <c r="E58" s="50"/>
      <c r="F58" s="50"/>
      <c r="G58" s="50"/>
      <c r="H58" s="71"/>
      <c r="I58" s="71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67"/>
    </row>
    <row r="59" spans="1:29" ht="15.75" x14ac:dyDescent="0.25">
      <c r="A59" s="69" t="s">
        <v>225</v>
      </c>
      <c r="B59" s="76" t="s">
        <v>226</v>
      </c>
      <c r="C59" s="50"/>
      <c r="D59" s="50"/>
      <c r="E59" s="50"/>
      <c r="F59" s="50"/>
      <c r="G59" s="50"/>
      <c r="H59" s="71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71"/>
      <c r="AC59" s="67"/>
    </row>
    <row r="60" spans="1:29" ht="18.75" x14ac:dyDescent="0.25">
      <c r="A60" s="69" t="s">
        <v>227</v>
      </c>
      <c r="B60" s="73" t="s">
        <v>219</v>
      </c>
      <c r="C60" s="18"/>
      <c r="D60" s="50"/>
      <c r="E60" s="50"/>
      <c r="F60" s="50"/>
      <c r="G60" s="50"/>
      <c r="H60" s="74"/>
      <c r="I60" s="74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67"/>
    </row>
    <row r="62" spans="1:29" ht="54" customHeight="1" x14ac:dyDescent="0.25"/>
    <row r="64" spans="1:29" ht="50.25" customHeight="1" x14ac:dyDescent="0.25"/>
    <row r="66" ht="36.75" customHeight="1" x14ac:dyDescent="0.25"/>
    <row r="68" ht="51" customHeight="1" x14ac:dyDescent="0.25"/>
    <row r="69" ht="32.25" customHeight="1" x14ac:dyDescent="0.25"/>
    <row r="70" ht="51.75" customHeight="1" x14ac:dyDescent="0.25"/>
    <row r="71" ht="21.75" customHeight="1" x14ac:dyDescent="0.25"/>
    <row r="72" ht="23.25" customHeight="1" x14ac:dyDescent="0.25"/>
    <row r="73" ht="18.75" customHeight="1" x14ac:dyDescent="0.25"/>
  </sheetData>
  <mergeCells count="27">
    <mergeCell ref="H16:K16"/>
    <mergeCell ref="L16:O16"/>
    <mergeCell ref="P16:S16"/>
    <mergeCell ref="T16:W16"/>
    <mergeCell ref="AB16:AC17"/>
    <mergeCell ref="H17:I17"/>
    <mergeCell ref="J17:K17"/>
    <mergeCell ref="L17:M17"/>
    <mergeCell ref="N17:O17"/>
    <mergeCell ref="P17:Q17"/>
    <mergeCell ref="R17:S17"/>
    <mergeCell ref="T17:U17"/>
    <mergeCell ref="V17:W17"/>
    <mergeCell ref="X16:AA16"/>
    <mergeCell ref="X17:Y17"/>
    <mergeCell ref="Z17:AA17"/>
    <mergeCell ref="A16:A18"/>
    <mergeCell ref="B16:B18"/>
    <mergeCell ref="C16:D17"/>
    <mergeCell ref="E16:F17"/>
    <mergeCell ref="G16:G18"/>
    <mergeCell ref="A12:Z12"/>
    <mergeCell ref="A14:Z14"/>
    <mergeCell ref="A4:Z4"/>
    <mergeCell ref="A6:Z6"/>
    <mergeCell ref="A8:Z8"/>
    <mergeCell ref="A10:Z10"/>
  </mergeCells>
  <pageMargins left="0.78740157480314965" right="0" top="0" bottom="0" header="0" footer="0"/>
  <pageSetup paperSize="9" scale="42"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V23"/>
  <sheetViews>
    <sheetView view="pageBreakPreview" zoomScale="75" zoomScaleNormal="100" zoomScalePageLayoutView="75" workbookViewId="0">
      <selection activeCell="A24" sqref="A24:O27"/>
    </sheetView>
  </sheetViews>
  <sheetFormatPr defaultRowHeight="15" x14ac:dyDescent="0.25"/>
  <cols>
    <col min="1" max="1" width="6.140625"/>
    <col min="2" max="2" width="22.28515625"/>
    <col min="3" max="3" width="13.28515625"/>
    <col min="4" max="4" width="14.28515625"/>
    <col min="5" max="5" width="10.5703125"/>
    <col min="6" max="6" width="20.28515625"/>
    <col min="7" max="7" width="17.42578125"/>
    <col min="8" max="9" width="7.28515625"/>
    <col min="10" max="10" width="12.7109375"/>
    <col min="11" max="11" width="13.7109375"/>
    <col min="12" max="12" width="7.28515625"/>
    <col min="13" max="13" width="10.28515625"/>
    <col min="14" max="14" width="26.28515625"/>
    <col min="15" max="15" width="10.28515625"/>
    <col min="16" max="17" width="13"/>
    <col min="18" max="18" width="16.140625"/>
    <col min="19" max="20" width="9.28515625"/>
    <col min="21" max="21" width="10.85546875"/>
    <col min="22" max="22" width="12.28515625"/>
    <col min="23" max="25" width="10.28515625"/>
    <col min="26" max="26" width="7.28515625"/>
    <col min="27" max="30" width="10.28515625"/>
    <col min="31" max="31" width="15.42578125"/>
    <col min="32" max="32" width="11"/>
    <col min="33" max="33" width="10.85546875"/>
    <col min="34" max="35" width="9.28515625"/>
    <col min="36" max="36" width="11"/>
    <col min="37" max="37" width="11.140625"/>
    <col min="38" max="38" width="11.5703125"/>
    <col min="39" max="41" width="9.28515625"/>
    <col min="42" max="42" width="11.85546875"/>
    <col min="43" max="43" width="11.140625"/>
    <col min="44" max="44" width="13.42578125"/>
    <col min="45" max="46" width="12.85546875"/>
    <col min="47" max="47" width="10.28515625"/>
    <col min="48" max="48" width="15.28515625"/>
    <col min="49" max="1025" width="8.5703125"/>
  </cols>
  <sheetData>
    <row r="5" spans="1:14" ht="18.75" customHeight="1" x14ac:dyDescent="0.25">
      <c r="A5" s="108" t="s">
        <v>295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</row>
    <row r="7" spans="1:14" ht="18.75" x14ac:dyDescent="0.25">
      <c r="A7" s="109" t="s">
        <v>4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</row>
    <row r="8" spans="1:14" ht="15" customHeight="1" x14ac:dyDescent="0.25">
      <c r="A8" s="110" t="s">
        <v>5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</row>
    <row r="9" spans="1:14" ht="15" customHeight="1" x14ac:dyDescent="0.25">
      <c r="A9" s="110"/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</row>
    <row r="10" spans="1:14" ht="15.75" x14ac:dyDescent="0.25">
      <c r="A10" s="111" t="s">
        <v>6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</row>
    <row r="11" spans="1:14" ht="18.75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1:14" ht="18.75" x14ac:dyDescent="0.25">
      <c r="A12" s="123" t="s">
        <v>228</v>
      </c>
      <c r="B12" s="123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</row>
    <row r="13" spans="1:14" ht="15.75" x14ac:dyDescent="0.25">
      <c r="A13" s="111" t="s">
        <v>8</v>
      </c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</row>
    <row r="14" spans="1:14" ht="18.75" x14ac:dyDescent="0.25">
      <c r="A14" s="59"/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</row>
    <row r="15" spans="1:14" ht="18.75" x14ac:dyDescent="0.25">
      <c r="A15" s="110" t="s">
        <v>285</v>
      </c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</row>
    <row r="16" spans="1:14" ht="15.75" x14ac:dyDescent="0.25">
      <c r="A16" s="111" t="s">
        <v>9</v>
      </c>
      <c r="B16" s="111"/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</row>
    <row r="17" spans="1:48" x14ac:dyDescent="0.25">
      <c r="A17" s="78"/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</row>
    <row r="18" spans="1:48" ht="14.25" customHeight="1" x14ac:dyDescent="0.25">
      <c r="A18" s="122" t="s">
        <v>229</v>
      </c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</row>
    <row r="19" spans="1:48" ht="15.75" customHeight="1" x14ac:dyDescent="0.25">
      <c r="A19" s="127" t="s">
        <v>309</v>
      </c>
      <c r="B19" s="128" t="s">
        <v>310</v>
      </c>
      <c r="C19" s="127" t="s">
        <v>311</v>
      </c>
      <c r="D19" s="127" t="s">
        <v>312</v>
      </c>
      <c r="E19" s="129" t="s">
        <v>313</v>
      </c>
      <c r="F19" s="130"/>
      <c r="G19" s="130"/>
      <c r="H19" s="130"/>
      <c r="I19" s="130"/>
      <c r="J19" s="130"/>
      <c r="K19" s="130"/>
      <c r="L19" s="131"/>
      <c r="M19" s="127" t="s">
        <v>314</v>
      </c>
      <c r="N19" s="127" t="s">
        <v>315</v>
      </c>
      <c r="O19" s="127" t="s">
        <v>316</v>
      </c>
      <c r="P19" s="132" t="s">
        <v>317</v>
      </c>
      <c r="Q19" s="132" t="s">
        <v>318</v>
      </c>
      <c r="R19" s="132" t="s">
        <v>319</v>
      </c>
      <c r="S19" s="132" t="s">
        <v>230</v>
      </c>
      <c r="T19" s="132"/>
      <c r="U19" s="133" t="s">
        <v>320</v>
      </c>
      <c r="V19" s="133" t="s">
        <v>321</v>
      </c>
      <c r="W19" s="132" t="s">
        <v>322</v>
      </c>
      <c r="X19" s="132" t="s">
        <v>323</v>
      </c>
      <c r="Y19" s="132" t="s">
        <v>324</v>
      </c>
      <c r="Z19" s="134" t="s">
        <v>325</v>
      </c>
      <c r="AA19" s="132" t="s">
        <v>326</v>
      </c>
      <c r="AB19" s="132" t="s">
        <v>327</v>
      </c>
      <c r="AC19" s="132" t="s">
        <v>328</v>
      </c>
      <c r="AD19" s="132" t="s">
        <v>329</v>
      </c>
      <c r="AE19" s="132" t="s">
        <v>330</v>
      </c>
      <c r="AF19" s="132" t="s">
        <v>331</v>
      </c>
      <c r="AG19" s="132"/>
      <c r="AH19" s="132"/>
      <c r="AI19" s="132"/>
      <c r="AJ19" s="132"/>
      <c r="AK19" s="132"/>
      <c r="AL19" s="132" t="s">
        <v>332</v>
      </c>
      <c r="AM19" s="132"/>
      <c r="AN19" s="132"/>
      <c r="AO19" s="132"/>
      <c r="AP19" s="132" t="s">
        <v>333</v>
      </c>
      <c r="AQ19" s="132"/>
      <c r="AR19" s="132" t="s">
        <v>334</v>
      </c>
      <c r="AS19" s="132" t="s">
        <v>335</v>
      </c>
      <c r="AT19" s="132" t="s">
        <v>336</v>
      </c>
      <c r="AU19" s="132" t="s">
        <v>337</v>
      </c>
      <c r="AV19" s="135" t="s">
        <v>338</v>
      </c>
    </row>
    <row r="20" spans="1:48" ht="15.75" customHeight="1" x14ac:dyDescent="0.25">
      <c r="A20" s="136"/>
      <c r="B20" s="137"/>
      <c r="C20" s="136"/>
      <c r="D20" s="136"/>
      <c r="E20" s="138" t="s">
        <v>339</v>
      </c>
      <c r="F20" s="139" t="s">
        <v>212</v>
      </c>
      <c r="G20" s="139" t="s">
        <v>214</v>
      </c>
      <c r="H20" s="139" t="s">
        <v>216</v>
      </c>
      <c r="I20" s="140" t="s">
        <v>340</v>
      </c>
      <c r="J20" s="140" t="s">
        <v>341</v>
      </c>
      <c r="K20" s="140" t="s">
        <v>342</v>
      </c>
      <c r="L20" s="139" t="s">
        <v>343</v>
      </c>
      <c r="M20" s="136"/>
      <c r="N20" s="136"/>
      <c r="O20" s="136"/>
      <c r="P20" s="132"/>
      <c r="Q20" s="132"/>
      <c r="R20" s="132"/>
      <c r="S20" s="141" t="s">
        <v>88</v>
      </c>
      <c r="T20" s="141" t="s">
        <v>344</v>
      </c>
      <c r="U20" s="133"/>
      <c r="V20" s="133"/>
      <c r="W20" s="132"/>
      <c r="X20" s="132"/>
      <c r="Y20" s="132"/>
      <c r="Z20" s="132"/>
      <c r="AA20" s="132"/>
      <c r="AB20" s="132"/>
      <c r="AC20" s="132"/>
      <c r="AD20" s="132"/>
      <c r="AE20" s="132"/>
      <c r="AF20" s="132" t="s">
        <v>345</v>
      </c>
      <c r="AG20" s="132"/>
      <c r="AH20" s="132" t="s">
        <v>346</v>
      </c>
      <c r="AI20" s="132"/>
      <c r="AJ20" s="127" t="s">
        <v>347</v>
      </c>
      <c r="AK20" s="127" t="s">
        <v>348</v>
      </c>
      <c r="AL20" s="127" t="s">
        <v>349</v>
      </c>
      <c r="AM20" s="127" t="s">
        <v>350</v>
      </c>
      <c r="AN20" s="127" t="s">
        <v>351</v>
      </c>
      <c r="AO20" s="127" t="s">
        <v>352</v>
      </c>
      <c r="AP20" s="127" t="s">
        <v>353</v>
      </c>
      <c r="AQ20" s="142" t="s">
        <v>344</v>
      </c>
      <c r="AR20" s="132"/>
      <c r="AS20" s="132"/>
      <c r="AT20" s="132"/>
      <c r="AU20" s="132"/>
      <c r="AV20" s="143"/>
    </row>
    <row r="21" spans="1:48" ht="63" x14ac:dyDescent="0.25">
      <c r="A21" s="144"/>
      <c r="B21" s="145"/>
      <c r="C21" s="144"/>
      <c r="D21" s="144"/>
      <c r="E21" s="146"/>
      <c r="F21" s="147"/>
      <c r="G21" s="147"/>
      <c r="H21" s="147"/>
      <c r="I21" s="148"/>
      <c r="J21" s="148"/>
      <c r="K21" s="148"/>
      <c r="L21" s="147"/>
      <c r="M21" s="144"/>
      <c r="N21" s="144"/>
      <c r="O21" s="144"/>
      <c r="P21" s="132"/>
      <c r="Q21" s="132"/>
      <c r="R21" s="132"/>
      <c r="S21" s="149"/>
      <c r="T21" s="149"/>
      <c r="U21" s="133"/>
      <c r="V21" s="133"/>
      <c r="W21" s="132"/>
      <c r="X21" s="132"/>
      <c r="Y21" s="132"/>
      <c r="Z21" s="132"/>
      <c r="AA21" s="132"/>
      <c r="AB21" s="132"/>
      <c r="AC21" s="132"/>
      <c r="AD21" s="132"/>
      <c r="AE21" s="132"/>
      <c r="AF21" s="150" t="s">
        <v>354</v>
      </c>
      <c r="AG21" s="150" t="s">
        <v>355</v>
      </c>
      <c r="AH21" s="151" t="s">
        <v>88</v>
      </c>
      <c r="AI21" s="151" t="s">
        <v>344</v>
      </c>
      <c r="AJ21" s="144"/>
      <c r="AK21" s="144"/>
      <c r="AL21" s="144"/>
      <c r="AM21" s="144"/>
      <c r="AN21" s="144"/>
      <c r="AO21" s="144"/>
      <c r="AP21" s="144"/>
      <c r="AQ21" s="152"/>
      <c r="AR21" s="132"/>
      <c r="AS21" s="132"/>
      <c r="AT21" s="132"/>
      <c r="AU21" s="132"/>
      <c r="AV21" s="143"/>
    </row>
    <row r="22" spans="1:48" ht="58.5" customHeight="1" x14ac:dyDescent="0.25">
      <c r="A22" s="153">
        <v>1</v>
      </c>
      <c r="B22" s="153">
        <v>2</v>
      </c>
      <c r="C22" s="153">
        <v>4</v>
      </c>
      <c r="D22" s="153">
        <v>5</v>
      </c>
      <c r="E22" s="153">
        <v>6</v>
      </c>
      <c r="F22" s="153">
        <f>E22+1</f>
        <v>7</v>
      </c>
      <c r="G22" s="153">
        <f t="shared" ref="G22:AV22" si="0">F22+1</f>
        <v>8</v>
      </c>
      <c r="H22" s="153">
        <f t="shared" si="0"/>
        <v>9</v>
      </c>
      <c r="I22" s="153">
        <f t="shared" si="0"/>
        <v>10</v>
      </c>
      <c r="J22" s="153">
        <f t="shared" si="0"/>
        <v>11</v>
      </c>
      <c r="K22" s="153">
        <f t="shared" si="0"/>
        <v>12</v>
      </c>
      <c r="L22" s="153">
        <f t="shared" si="0"/>
        <v>13</v>
      </c>
      <c r="M22" s="153">
        <f t="shared" si="0"/>
        <v>14</v>
      </c>
      <c r="N22" s="153">
        <f t="shared" si="0"/>
        <v>15</v>
      </c>
      <c r="O22" s="153">
        <f t="shared" si="0"/>
        <v>16</v>
      </c>
      <c r="P22" s="153">
        <f t="shared" si="0"/>
        <v>17</v>
      </c>
      <c r="Q22" s="153">
        <f t="shared" si="0"/>
        <v>18</v>
      </c>
      <c r="R22" s="153">
        <f t="shared" si="0"/>
        <v>19</v>
      </c>
      <c r="S22" s="153">
        <f t="shared" si="0"/>
        <v>20</v>
      </c>
      <c r="T22" s="153">
        <f t="shared" si="0"/>
        <v>21</v>
      </c>
      <c r="U22" s="153">
        <f t="shared" si="0"/>
        <v>22</v>
      </c>
      <c r="V22" s="153">
        <f t="shared" si="0"/>
        <v>23</v>
      </c>
      <c r="W22" s="153">
        <f t="shared" si="0"/>
        <v>24</v>
      </c>
      <c r="X22" s="153">
        <f t="shared" si="0"/>
        <v>25</v>
      </c>
      <c r="Y22" s="153">
        <f t="shared" si="0"/>
        <v>26</v>
      </c>
      <c r="Z22" s="153">
        <f t="shared" si="0"/>
        <v>27</v>
      </c>
      <c r="AA22" s="153">
        <f t="shared" si="0"/>
        <v>28</v>
      </c>
      <c r="AB22" s="153">
        <f t="shared" si="0"/>
        <v>29</v>
      </c>
      <c r="AC22" s="153">
        <f t="shared" si="0"/>
        <v>30</v>
      </c>
      <c r="AD22" s="153">
        <f t="shared" si="0"/>
        <v>31</v>
      </c>
      <c r="AE22" s="153">
        <f t="shared" si="0"/>
        <v>32</v>
      </c>
      <c r="AF22" s="153">
        <f t="shared" si="0"/>
        <v>33</v>
      </c>
      <c r="AG22" s="153">
        <f t="shared" si="0"/>
        <v>34</v>
      </c>
      <c r="AH22" s="153">
        <f t="shared" si="0"/>
        <v>35</v>
      </c>
      <c r="AI22" s="153">
        <f t="shared" si="0"/>
        <v>36</v>
      </c>
      <c r="AJ22" s="153">
        <f t="shared" si="0"/>
        <v>37</v>
      </c>
      <c r="AK22" s="153">
        <f t="shared" si="0"/>
        <v>38</v>
      </c>
      <c r="AL22" s="153">
        <f t="shared" si="0"/>
        <v>39</v>
      </c>
      <c r="AM22" s="153">
        <f t="shared" si="0"/>
        <v>40</v>
      </c>
      <c r="AN22" s="153">
        <f t="shared" si="0"/>
        <v>41</v>
      </c>
      <c r="AO22" s="153">
        <f t="shared" si="0"/>
        <v>42</v>
      </c>
      <c r="AP22" s="153">
        <f t="shared" si="0"/>
        <v>43</v>
      </c>
      <c r="AQ22" s="153">
        <f t="shared" si="0"/>
        <v>44</v>
      </c>
      <c r="AR22" s="153">
        <f t="shared" si="0"/>
        <v>45</v>
      </c>
      <c r="AS22" s="153">
        <f t="shared" si="0"/>
        <v>46</v>
      </c>
      <c r="AT22" s="153">
        <f t="shared" si="0"/>
        <v>47</v>
      </c>
      <c r="AU22" s="153">
        <f t="shared" si="0"/>
        <v>48</v>
      </c>
      <c r="AV22" s="153">
        <f t="shared" si="0"/>
        <v>49</v>
      </c>
    </row>
    <row r="23" spans="1:48" ht="64.5" customHeight="1" x14ac:dyDescent="0.25">
      <c r="A23" s="154">
        <v>1</v>
      </c>
      <c r="B23" s="155" t="s">
        <v>356</v>
      </c>
      <c r="C23" s="156" t="s">
        <v>357</v>
      </c>
      <c r="D23" s="157"/>
      <c r="E23" s="157"/>
      <c r="F23" s="157"/>
      <c r="G23" s="157"/>
      <c r="H23" s="157"/>
      <c r="I23" s="157"/>
      <c r="J23" s="157"/>
      <c r="K23" s="157"/>
      <c r="L23" s="157"/>
      <c r="M23" s="158" t="s">
        <v>358</v>
      </c>
      <c r="N23" s="158" t="s">
        <v>359</v>
      </c>
      <c r="O23" s="159" t="s">
        <v>356</v>
      </c>
      <c r="P23" s="160">
        <v>491.66</v>
      </c>
      <c r="Q23" s="158" t="s">
        <v>360</v>
      </c>
      <c r="R23" s="161">
        <v>491.66</v>
      </c>
      <c r="S23" s="158" t="s">
        <v>361</v>
      </c>
      <c r="T23" s="158" t="s">
        <v>361</v>
      </c>
      <c r="U23" s="157">
        <v>1</v>
      </c>
      <c r="V23" s="157">
        <v>1</v>
      </c>
      <c r="W23" s="158" t="s">
        <v>362</v>
      </c>
      <c r="X23" s="162">
        <v>491.66</v>
      </c>
      <c r="Y23" s="157" t="s">
        <v>363</v>
      </c>
      <c r="Z23" s="157" t="s">
        <v>363</v>
      </c>
      <c r="AA23" s="157">
        <v>491.66</v>
      </c>
      <c r="AB23" s="157">
        <v>491.66</v>
      </c>
      <c r="AC23" s="163" t="s">
        <v>362</v>
      </c>
      <c r="AD23" s="161">
        <v>590</v>
      </c>
      <c r="AE23" s="161">
        <v>590</v>
      </c>
      <c r="AF23" s="164" t="s">
        <v>363</v>
      </c>
      <c r="AG23" s="162" t="s">
        <v>363</v>
      </c>
      <c r="AH23" s="165" t="s">
        <v>363</v>
      </c>
      <c r="AI23" s="165" t="s">
        <v>363</v>
      </c>
      <c r="AJ23" s="165" t="s">
        <v>363</v>
      </c>
      <c r="AK23" s="165" t="s">
        <v>363</v>
      </c>
      <c r="AL23" s="157" t="s">
        <v>364</v>
      </c>
      <c r="AM23" s="157" t="s">
        <v>365</v>
      </c>
      <c r="AN23" s="166">
        <v>44293</v>
      </c>
      <c r="AO23" s="157">
        <v>463940</v>
      </c>
      <c r="AP23" s="165">
        <v>44293</v>
      </c>
      <c r="AQ23" s="165">
        <v>44293</v>
      </c>
      <c r="AR23" s="165">
        <v>44293</v>
      </c>
      <c r="AS23" s="165">
        <v>44293</v>
      </c>
      <c r="AT23" s="165">
        <v>44561</v>
      </c>
      <c r="AU23" s="157" t="s">
        <v>363</v>
      </c>
      <c r="AV23" s="157" t="s">
        <v>363</v>
      </c>
    </row>
  </sheetData>
  <mergeCells count="60">
    <mergeCell ref="AV19:AV21"/>
    <mergeCell ref="E20:E21"/>
    <mergeCell ref="F20:F21"/>
    <mergeCell ref="G20:G21"/>
    <mergeCell ref="H20:H21"/>
    <mergeCell ref="I20:I21"/>
    <mergeCell ref="J20:J21"/>
    <mergeCell ref="K20:K21"/>
    <mergeCell ref="L20:L21"/>
    <mergeCell ref="S20:S21"/>
    <mergeCell ref="T20:T21"/>
    <mergeCell ref="AF20:AG20"/>
    <mergeCell ref="AH20:AI20"/>
    <mergeCell ref="AJ20:AJ21"/>
    <mergeCell ref="AK20:AK21"/>
    <mergeCell ref="AL20:AL21"/>
    <mergeCell ref="AP19:AQ19"/>
    <mergeCell ref="AR19:AR21"/>
    <mergeCell ref="AS19:AS21"/>
    <mergeCell ref="AT19:AT21"/>
    <mergeCell ref="AU19:AU21"/>
    <mergeCell ref="AP20:AP21"/>
    <mergeCell ref="AQ20:AQ21"/>
    <mergeCell ref="AC19:AC21"/>
    <mergeCell ref="AD19:AD21"/>
    <mergeCell ref="AE19:AE21"/>
    <mergeCell ref="AF19:AK19"/>
    <mergeCell ref="AL19:AO19"/>
    <mergeCell ref="AM20:AM21"/>
    <mergeCell ref="AN20:AN21"/>
    <mergeCell ref="AO20:AO21"/>
    <mergeCell ref="X19:X21"/>
    <mergeCell ref="Y19:Y21"/>
    <mergeCell ref="Z19:Z21"/>
    <mergeCell ref="AA19:AA21"/>
    <mergeCell ref="AB19:AB21"/>
    <mergeCell ref="R19:R21"/>
    <mergeCell ref="S19:T19"/>
    <mergeCell ref="U19:U21"/>
    <mergeCell ref="V19:V21"/>
    <mergeCell ref="W19:W21"/>
    <mergeCell ref="M19:M21"/>
    <mergeCell ref="N19:N21"/>
    <mergeCell ref="O19:O21"/>
    <mergeCell ref="P19:P21"/>
    <mergeCell ref="Q19:Q21"/>
    <mergeCell ref="A19:A21"/>
    <mergeCell ref="B19:B21"/>
    <mergeCell ref="C19:C21"/>
    <mergeCell ref="D19:D21"/>
    <mergeCell ref="E19:L19"/>
    <mergeCell ref="A13:N13"/>
    <mergeCell ref="A15:N15"/>
    <mergeCell ref="A16:N16"/>
    <mergeCell ref="A18:N18"/>
    <mergeCell ref="A5:N5"/>
    <mergeCell ref="A7:N7"/>
    <mergeCell ref="A8:N9"/>
    <mergeCell ref="A10:N10"/>
    <mergeCell ref="A12:N12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15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zoomScale="90" zoomScaleNormal="90" zoomScaleSheetLayoutView="90" zoomScalePageLayoutView="75" workbookViewId="0">
      <selection activeCell="A15" sqref="A15:B15"/>
    </sheetView>
  </sheetViews>
  <sheetFormatPr defaultRowHeight="15" x14ac:dyDescent="0.25"/>
  <cols>
    <col min="1" max="2" width="63.85546875"/>
    <col min="3" max="256" width="8.5703125"/>
    <col min="257" max="258" width="63.85546875"/>
    <col min="259" max="512" width="8.5703125"/>
    <col min="513" max="514" width="63.85546875"/>
    <col min="515" max="768" width="8.5703125"/>
    <col min="769" max="770" width="63.85546875"/>
    <col min="771" max="1025" width="8.5703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231</v>
      </c>
    </row>
    <row r="4" spans="1:8" ht="15.75" x14ac:dyDescent="0.25">
      <c r="B4" s="37"/>
    </row>
    <row r="5" spans="1:8" ht="18.75" x14ac:dyDescent="0.3">
      <c r="A5" s="124" t="s">
        <v>295</v>
      </c>
      <c r="B5" s="124"/>
      <c r="C5" s="79"/>
      <c r="D5" s="79"/>
      <c r="E5" s="79"/>
      <c r="F5" s="79"/>
      <c r="G5" s="79"/>
      <c r="H5" s="79"/>
    </row>
    <row r="6" spans="1:8" ht="18.75" x14ac:dyDescent="0.3">
      <c r="A6" s="80"/>
      <c r="B6" s="80"/>
      <c r="C6" s="80"/>
      <c r="D6" s="80"/>
      <c r="E6" s="80"/>
      <c r="F6" s="80"/>
      <c r="G6" s="80"/>
      <c r="H6" s="80"/>
    </row>
    <row r="7" spans="1:8" ht="18.75" x14ac:dyDescent="0.25">
      <c r="A7" s="109" t="s">
        <v>4</v>
      </c>
      <c r="B7" s="109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10" t="s">
        <v>5</v>
      </c>
      <c r="B9" s="110"/>
      <c r="C9" s="9"/>
      <c r="D9" s="9"/>
      <c r="E9" s="9"/>
      <c r="F9" s="9"/>
      <c r="G9" s="9"/>
      <c r="H9" s="9"/>
    </row>
    <row r="10" spans="1:8" ht="15.75" x14ac:dyDescent="0.25">
      <c r="A10" s="111" t="s">
        <v>6</v>
      </c>
      <c r="B10" s="111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09" t="s">
        <v>7</v>
      </c>
      <c r="B12" s="109"/>
      <c r="C12" s="9"/>
      <c r="D12" s="9"/>
      <c r="E12" s="9"/>
      <c r="F12" s="9"/>
      <c r="G12" s="9"/>
      <c r="H12" s="9"/>
    </row>
    <row r="13" spans="1:8" ht="15.75" x14ac:dyDescent="0.25">
      <c r="A13" s="111" t="s">
        <v>8</v>
      </c>
      <c r="B13" s="111"/>
      <c r="C13" s="10"/>
      <c r="D13" s="10"/>
      <c r="E13" s="10"/>
      <c r="F13" s="10"/>
      <c r="G13" s="10"/>
      <c r="H13" s="10"/>
    </row>
    <row r="14" spans="1:8" ht="18.75" x14ac:dyDescent="0.25">
      <c r="A14" s="59"/>
      <c r="B14" s="59"/>
      <c r="C14" s="59"/>
      <c r="D14" s="59"/>
      <c r="E14" s="59"/>
      <c r="F14" s="59"/>
      <c r="G14" s="59"/>
      <c r="H14" s="59"/>
    </row>
    <row r="15" spans="1:8" ht="18.75" x14ac:dyDescent="0.25">
      <c r="A15" s="110" t="s">
        <v>285</v>
      </c>
      <c r="B15" s="110"/>
      <c r="C15" s="9"/>
      <c r="D15" s="9"/>
      <c r="E15" s="9"/>
      <c r="F15" s="9"/>
      <c r="G15" s="9"/>
      <c r="H15" s="9"/>
    </row>
    <row r="16" spans="1:8" ht="15.75" x14ac:dyDescent="0.25">
      <c r="A16" s="111" t="s">
        <v>9</v>
      </c>
      <c r="B16" s="111"/>
      <c r="C16" s="10"/>
      <c r="D16" s="10"/>
      <c r="E16" s="10"/>
      <c r="F16" s="10"/>
      <c r="G16" s="10"/>
      <c r="H16" s="10"/>
    </row>
    <row r="17" spans="1:2" ht="15.75" x14ac:dyDescent="0.25">
      <c r="B17" s="81"/>
    </row>
    <row r="18" spans="1:2" ht="33.75" customHeight="1" x14ac:dyDescent="0.25">
      <c r="A18" s="126" t="s">
        <v>232</v>
      </c>
      <c r="B18" s="126"/>
    </row>
    <row r="19" spans="1:2" ht="15.75" x14ac:dyDescent="0.25">
      <c r="B19" s="37"/>
    </row>
    <row r="20" spans="1:2" ht="15.75" thickBot="1" x14ac:dyDescent="0.3">
      <c r="B20" s="82"/>
    </row>
    <row r="21" spans="1:2" ht="15.75" thickBot="1" x14ac:dyDescent="0.3">
      <c r="A21" s="83" t="s">
        <v>233</v>
      </c>
      <c r="B21" s="84" t="s">
        <v>286</v>
      </c>
    </row>
    <row r="22" spans="1:2" ht="15.75" thickBot="1" x14ac:dyDescent="0.3">
      <c r="A22" s="83" t="s">
        <v>234</v>
      </c>
      <c r="B22" s="84" t="s">
        <v>235</v>
      </c>
    </row>
    <row r="23" spans="1:2" x14ac:dyDescent="0.25">
      <c r="A23" s="83" t="s">
        <v>236</v>
      </c>
      <c r="B23" s="85" t="s">
        <v>237</v>
      </c>
    </row>
    <row r="24" spans="1:2" x14ac:dyDescent="0.25">
      <c r="A24" s="83" t="s">
        <v>238</v>
      </c>
      <c r="B24" s="85" t="s">
        <v>21</v>
      </c>
    </row>
    <row r="25" spans="1:2" x14ac:dyDescent="0.25">
      <c r="A25" s="86" t="s">
        <v>239</v>
      </c>
      <c r="B25" s="84" t="s">
        <v>288</v>
      </c>
    </row>
    <row r="26" spans="1:2" x14ac:dyDescent="0.25">
      <c r="A26" s="87" t="s">
        <v>240</v>
      </c>
      <c r="B26" s="88"/>
    </row>
    <row r="27" spans="1:2" ht="28.5" x14ac:dyDescent="0.25">
      <c r="A27" s="89" t="s">
        <v>301</v>
      </c>
      <c r="B27" s="90">
        <v>1.536</v>
      </c>
    </row>
    <row r="28" spans="1:2" ht="30" x14ac:dyDescent="0.25">
      <c r="A28" s="90" t="s">
        <v>241</v>
      </c>
      <c r="B28" s="90" t="s">
        <v>242</v>
      </c>
    </row>
    <row r="29" spans="1:2" ht="28.5" x14ac:dyDescent="0.25">
      <c r="A29" s="91" t="s">
        <v>243</v>
      </c>
      <c r="B29" s="90">
        <v>0</v>
      </c>
    </row>
    <row r="30" spans="1:2" ht="28.5" x14ac:dyDescent="0.25">
      <c r="A30" s="91" t="s">
        <v>244</v>
      </c>
      <c r="B30" s="90">
        <v>0</v>
      </c>
    </row>
    <row r="31" spans="1:2" x14ac:dyDescent="0.25">
      <c r="A31" s="90" t="s">
        <v>245</v>
      </c>
      <c r="B31" s="90" t="s">
        <v>21</v>
      </c>
    </row>
    <row r="32" spans="1:2" ht="28.5" x14ac:dyDescent="0.25">
      <c r="A32" s="91" t="s">
        <v>246</v>
      </c>
      <c r="B32" s="90" t="s">
        <v>21</v>
      </c>
    </row>
    <row r="33" spans="1:2" ht="30" x14ac:dyDescent="0.25">
      <c r="A33" s="90" t="s">
        <v>247</v>
      </c>
      <c r="B33" s="90" t="s">
        <v>21</v>
      </c>
    </row>
    <row r="34" spans="1:2" x14ac:dyDescent="0.25">
      <c r="A34" s="90" t="s">
        <v>248</v>
      </c>
      <c r="B34" s="90" t="s">
        <v>21</v>
      </c>
    </row>
    <row r="35" spans="1:2" x14ac:dyDescent="0.25">
      <c r="A35" s="90" t="s">
        <v>249</v>
      </c>
      <c r="B35" s="90" t="s">
        <v>21</v>
      </c>
    </row>
    <row r="36" spans="1:2" x14ac:dyDescent="0.25">
      <c r="A36" s="90" t="s">
        <v>250</v>
      </c>
      <c r="B36" s="90" t="s">
        <v>21</v>
      </c>
    </row>
    <row r="37" spans="1:2" ht="28.5" x14ac:dyDescent="0.25">
      <c r="A37" s="91" t="s">
        <v>251</v>
      </c>
      <c r="B37" s="90" t="s">
        <v>21</v>
      </c>
    </row>
    <row r="38" spans="1:2" ht="30" x14ac:dyDescent="0.25">
      <c r="A38" s="90" t="s">
        <v>247</v>
      </c>
      <c r="B38" s="90" t="s">
        <v>21</v>
      </c>
    </row>
    <row r="39" spans="1:2" x14ac:dyDescent="0.25">
      <c r="A39" s="90" t="s">
        <v>248</v>
      </c>
      <c r="B39" s="90" t="s">
        <v>21</v>
      </c>
    </row>
    <row r="40" spans="1:2" x14ac:dyDescent="0.25">
      <c r="A40" s="90" t="s">
        <v>249</v>
      </c>
      <c r="B40" s="90" t="s">
        <v>21</v>
      </c>
    </row>
    <row r="41" spans="1:2" x14ac:dyDescent="0.25">
      <c r="A41" s="90" t="s">
        <v>250</v>
      </c>
      <c r="B41" s="90" t="s">
        <v>21</v>
      </c>
    </row>
    <row r="42" spans="1:2" ht="28.5" x14ac:dyDescent="0.25">
      <c r="A42" s="91" t="s">
        <v>252</v>
      </c>
      <c r="B42" s="90" t="s">
        <v>21</v>
      </c>
    </row>
    <row r="43" spans="1:2" ht="30" x14ac:dyDescent="0.25">
      <c r="A43" s="90" t="s">
        <v>247</v>
      </c>
      <c r="B43" s="90" t="s">
        <v>21</v>
      </c>
    </row>
    <row r="44" spans="1:2" x14ac:dyDescent="0.25">
      <c r="A44" s="90" t="s">
        <v>248</v>
      </c>
      <c r="B44" s="90" t="s">
        <v>21</v>
      </c>
    </row>
    <row r="45" spans="1:2" x14ac:dyDescent="0.25">
      <c r="A45" s="90" t="s">
        <v>249</v>
      </c>
      <c r="B45" s="90" t="s">
        <v>21</v>
      </c>
    </row>
    <row r="46" spans="1:2" x14ac:dyDescent="0.25">
      <c r="A46" s="90" t="s">
        <v>250</v>
      </c>
      <c r="B46" s="90" t="s">
        <v>21</v>
      </c>
    </row>
    <row r="47" spans="1:2" ht="28.5" x14ac:dyDescent="0.25">
      <c r="A47" s="92" t="s">
        <v>253</v>
      </c>
      <c r="B47" s="93" t="s">
        <v>21</v>
      </c>
    </row>
    <row r="48" spans="1:2" x14ac:dyDescent="0.25">
      <c r="A48" s="94" t="s">
        <v>245</v>
      </c>
      <c r="B48" s="93" t="s">
        <v>21</v>
      </c>
    </row>
    <row r="49" spans="1:2" x14ac:dyDescent="0.25">
      <c r="A49" s="94" t="s">
        <v>254</v>
      </c>
      <c r="B49" s="93" t="s">
        <v>21</v>
      </c>
    </row>
    <row r="50" spans="1:2" x14ac:dyDescent="0.25">
      <c r="A50" s="94" t="s">
        <v>255</v>
      </c>
      <c r="B50" s="93" t="s">
        <v>21</v>
      </c>
    </row>
    <row r="51" spans="1:2" x14ac:dyDescent="0.25">
      <c r="A51" s="94" t="s">
        <v>256</v>
      </c>
      <c r="B51" s="93" t="s">
        <v>21</v>
      </c>
    </row>
    <row r="52" spans="1:2" x14ac:dyDescent="0.25">
      <c r="A52" s="86" t="s">
        <v>257</v>
      </c>
      <c r="B52" s="95" t="s">
        <v>21</v>
      </c>
    </row>
    <row r="53" spans="1:2" x14ac:dyDescent="0.25">
      <c r="A53" s="86" t="s">
        <v>258</v>
      </c>
      <c r="B53" s="95" t="s">
        <v>21</v>
      </c>
    </row>
    <row r="54" spans="1:2" x14ac:dyDescent="0.25">
      <c r="A54" s="86" t="s">
        <v>259</v>
      </c>
      <c r="B54" s="95" t="s">
        <v>21</v>
      </c>
    </row>
    <row r="55" spans="1:2" x14ac:dyDescent="0.25">
      <c r="A55" s="87" t="s">
        <v>260</v>
      </c>
      <c r="B55" s="88" t="s">
        <v>21</v>
      </c>
    </row>
    <row r="56" spans="1:2" ht="15.75" customHeight="1" x14ac:dyDescent="0.25">
      <c r="A56" s="92" t="s">
        <v>261</v>
      </c>
      <c r="B56" s="125" t="s">
        <v>284</v>
      </c>
    </row>
    <row r="57" spans="1:2" x14ac:dyDescent="0.25">
      <c r="A57" s="96" t="s">
        <v>262</v>
      </c>
      <c r="B57" s="125"/>
    </row>
    <row r="58" spans="1:2" x14ac:dyDescent="0.25">
      <c r="A58" s="96" t="s">
        <v>263</v>
      </c>
      <c r="B58" s="125"/>
    </row>
    <row r="59" spans="1:2" x14ac:dyDescent="0.25">
      <c r="A59" s="96" t="s">
        <v>264</v>
      </c>
      <c r="B59" s="125"/>
    </row>
    <row r="60" spans="1:2" x14ac:dyDescent="0.25">
      <c r="A60" s="96" t="s">
        <v>265</v>
      </c>
      <c r="B60" s="125"/>
    </row>
    <row r="61" spans="1:2" x14ac:dyDescent="0.25">
      <c r="A61" s="97" t="s">
        <v>266</v>
      </c>
      <c r="B61" s="125"/>
    </row>
    <row r="62" spans="1:2" ht="30" x14ac:dyDescent="0.25">
      <c r="A62" s="94" t="s">
        <v>267</v>
      </c>
      <c r="B62" s="98" t="s">
        <v>21</v>
      </c>
    </row>
    <row r="63" spans="1:2" ht="28.5" x14ac:dyDescent="0.25">
      <c r="A63" s="86" t="s">
        <v>268</v>
      </c>
      <c r="B63" s="98" t="s">
        <v>21</v>
      </c>
    </row>
    <row r="64" spans="1:2" x14ac:dyDescent="0.25">
      <c r="A64" s="94" t="s">
        <v>245</v>
      </c>
      <c r="B64" s="99" t="s">
        <v>21</v>
      </c>
    </row>
    <row r="65" spans="1:2" x14ac:dyDescent="0.25">
      <c r="A65" s="94" t="s">
        <v>269</v>
      </c>
      <c r="B65" s="98" t="s">
        <v>21</v>
      </c>
    </row>
    <row r="66" spans="1:2" x14ac:dyDescent="0.25">
      <c r="A66" s="94" t="s">
        <v>270</v>
      </c>
      <c r="B66" s="99" t="s">
        <v>21</v>
      </c>
    </row>
    <row r="67" spans="1:2" x14ac:dyDescent="0.25">
      <c r="A67" s="100" t="s">
        <v>271</v>
      </c>
      <c r="B67" s="101" t="s">
        <v>297</v>
      </c>
    </row>
    <row r="68" spans="1:2" x14ac:dyDescent="0.25">
      <c r="A68" s="86" t="s">
        <v>272</v>
      </c>
      <c r="B68" s="95" t="s">
        <v>298</v>
      </c>
    </row>
    <row r="69" spans="1:2" x14ac:dyDescent="0.25">
      <c r="A69" s="96" t="s">
        <v>273</v>
      </c>
      <c r="B69" s="93" t="s">
        <v>299</v>
      </c>
    </row>
    <row r="70" spans="1:2" x14ac:dyDescent="0.25">
      <c r="A70" s="96" t="s">
        <v>274</v>
      </c>
      <c r="B70" s="93" t="s">
        <v>21</v>
      </c>
    </row>
    <row r="71" spans="1:2" x14ac:dyDescent="0.25">
      <c r="A71" s="96" t="s">
        <v>275</v>
      </c>
      <c r="B71" s="93" t="s">
        <v>21</v>
      </c>
    </row>
    <row r="72" spans="1:2" ht="28.5" x14ac:dyDescent="0.25">
      <c r="A72" s="102" t="s">
        <v>276</v>
      </c>
      <c r="B72" s="99" t="s">
        <v>306</v>
      </c>
    </row>
    <row r="73" spans="1:2" ht="28.5" customHeight="1" x14ac:dyDescent="0.25">
      <c r="A73" s="92" t="s">
        <v>277</v>
      </c>
      <c r="B73" s="125"/>
    </row>
    <row r="74" spans="1:2" x14ac:dyDescent="0.25">
      <c r="A74" s="96" t="s">
        <v>278</v>
      </c>
      <c r="B74" s="125"/>
    </row>
    <row r="75" spans="1:2" x14ac:dyDescent="0.25">
      <c r="A75" s="96" t="s">
        <v>279</v>
      </c>
      <c r="B75" s="125"/>
    </row>
    <row r="76" spans="1:2" x14ac:dyDescent="0.25">
      <c r="A76" s="96" t="s">
        <v>280</v>
      </c>
      <c r="B76" s="125"/>
    </row>
    <row r="77" spans="1:2" x14ac:dyDescent="0.25">
      <c r="A77" s="96" t="s">
        <v>281</v>
      </c>
      <c r="B77" s="125"/>
    </row>
    <row r="78" spans="1:2" x14ac:dyDescent="0.25">
      <c r="A78" s="103" t="s">
        <v>282</v>
      </c>
      <c r="B78" s="125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B12"/>
  </mergeCells>
  <pageMargins left="0.78740157480314965" right="0" top="0" bottom="0" header="0" footer="0"/>
  <pageSetup paperSize="9" scale="57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18</vt:i4>
      </vt:variant>
    </vt:vector>
  </HeadingPairs>
  <TitlesOfParts>
    <vt:vector size="24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ведущий_инженер</cp:lastModifiedBy>
  <cp:revision>14</cp:revision>
  <cp:lastPrinted>2021-05-05T06:58:21Z</cp:lastPrinted>
  <dcterms:created xsi:type="dcterms:W3CDTF">2015-08-16T15:31:05Z</dcterms:created>
  <dcterms:modified xsi:type="dcterms:W3CDTF">2022-02-10T08:24:57Z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