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аспорта 2020 испр\"/>
    </mc:Choice>
  </mc:AlternateContent>
  <bookViews>
    <workbookView xWindow="0" yWindow="0" windowWidth="24000" windowHeight="9735" tabRatio="782" activeTab="3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" sheetId="5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ввод'!$A$1:$Y$64</definedName>
    <definedName name="Print_Area_0_0" localSheetId="0">'1. паспорт местоположение'!$A$1:$C$49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ввод'!$A$1:$Y$64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ввод'!$A$1:$AC$64</definedName>
  </definedNames>
  <calcPr calcId="152511" iterateDelta="1E-4"/>
</workbook>
</file>

<file path=xl/calcChain.xml><?xml version="1.0" encoding="utf-8"?>
<calcChain xmlns="http://schemas.openxmlformats.org/spreadsheetml/2006/main">
  <c r="D30" i="4" l="1"/>
  <c r="C30" i="4"/>
  <c r="C24" i="4"/>
  <c r="D24" i="4"/>
  <c r="AC27" i="4" l="1"/>
  <c r="AB27" i="4"/>
  <c r="J27" i="4"/>
  <c r="H27" i="4"/>
  <c r="AC24" i="4"/>
  <c r="AB24" i="4"/>
  <c r="D34" i="4" l="1"/>
  <c r="C34" i="4"/>
  <c r="C64" i="4" l="1"/>
  <c r="AB52" i="4"/>
  <c r="C42" i="4"/>
  <c r="M33" i="4"/>
  <c r="K33" i="4"/>
  <c r="J33" i="4"/>
  <c r="D33" i="4" s="1"/>
  <c r="H33" i="4"/>
  <c r="L32" i="4"/>
  <c r="K32" i="4"/>
  <c r="J32" i="4"/>
  <c r="D32" i="4" s="1"/>
  <c r="H31" i="4"/>
  <c r="I31" i="4" s="1"/>
  <c r="AB31" i="4" s="1"/>
  <c r="D31" i="4"/>
  <c r="C31" i="4"/>
  <c r="AB30" i="4"/>
  <c r="I33" i="4" l="1"/>
  <c r="C33" i="4"/>
  <c r="AB33" i="4" s="1"/>
  <c r="M32" i="4"/>
  <c r="M34" i="4" s="1"/>
  <c r="C32" i="4"/>
  <c r="AB32" i="4" s="1"/>
  <c r="C27" i="4"/>
  <c r="I27" i="4"/>
  <c r="D27" i="4" s="1"/>
  <c r="I34" i="4" l="1"/>
  <c r="AB34" i="4"/>
</calcChain>
</file>

<file path=xl/sharedStrings.xml><?xml version="1.0" encoding="utf-8"?>
<sst xmlns="http://schemas.openxmlformats.org/spreadsheetml/2006/main" count="648" uniqueCount="327">
  <si>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</si>
  <si>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</si>
  <si>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</si>
  <si>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</si>
  <si>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</si>
  <si>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</si>
  <si>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</si>
  <si>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H_UES_C1</t>
  </si>
  <si>
    <t>(идентификатор инвестиционного проекта)</t>
  </si>
  <si>
    <t>Создание системы АСКУЭ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</si>
  <si>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</si>
  <si>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</si>
  <si>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</si>
  <si>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</si>
  <si>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</si>
  <si>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</si>
  <si>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</si>
  <si>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</si>
  <si>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</si>
  <si>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</si>
  <si>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</si>
  <si>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</si>
  <si>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</si>
  <si>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</si>
  <si>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</si>
  <si>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</si>
  <si>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</si>
  <si>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</si>
  <si>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</si>
  <si>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</si>
  <si>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</si>
  <si>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</si>
  <si>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</si>
  <si>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</si>
  <si>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</si>
  <si>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</si>
  <si>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</si>
  <si>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</si>
  <si>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</si>
  <si>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</si>
  <si>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</si>
  <si>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</si>
  <si>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</si>
  <si>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</si>
  <si>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</si>
  <si>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</si>
  <si>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</si>
  <si>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</si>
  <si>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</si>
  <si>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</si>
  <si>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</si>
  <si>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</si>
  <si>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</si>
  <si>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</si>
  <si>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</si>
  <si>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</si>
  <si>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</si>
  <si>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</si>
  <si>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</si>
  <si>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</si>
  <si>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</si>
  <si>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</si>
  <si>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</si>
  <si>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</si>
  <si>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</si>
  <si>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</si>
  <si>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</si>
  <si>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</si>
  <si>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</si>
  <si>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</si>
  <si>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</si>
  <si>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</si>
  <si>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</si>
  <si>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</si>
  <si>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</si>
  <si>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</si>
  <si>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</si>
  <si>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</si>
  <si>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Федеральный закон от 23 ноября 2009 г. № 261-ФЗ «Об энергосбережении и о повышении энергетической эффективности и о внесении изменений в отдельные законодательные акты Российской Федерации»; Постановление Правительства РФ от 04.05.2012 N 442 "О функционировании розничных рынков электрической энергии, полном и (или) частичном ограничении режима потребления электрической энергии".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</si>
  <si>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</si>
  <si>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</si>
  <si>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</si>
  <si>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</si>
  <si>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</si>
  <si>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</si>
  <si>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</si>
  <si>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</si>
  <si>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</si>
  <si>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</si>
  <si>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</si>
  <si>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</si>
  <si>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</si>
  <si>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</si>
  <si>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</si>
  <si>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</si>
  <si>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</si>
  <si>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</si>
  <si>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</si>
  <si>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</si>
  <si>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</si>
  <si>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</si>
  <si>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</si>
  <si>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</si>
  <si>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</si>
  <si>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</si>
  <si>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</si>
  <si>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</si>
  <si>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</si>
  <si>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</si>
  <si>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</si>
  <si>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</si>
  <si>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</si>
  <si>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</si>
  <si>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</si>
  <si>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</si>
  <si>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</si>
  <si>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</si>
  <si>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</si>
  <si>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</si>
  <si>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</si>
  <si>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</si>
  <si>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</si>
  <si>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</si>
  <si>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</si>
  <si>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</si>
  <si>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</si>
  <si>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</si>
  <si>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</si>
  <si>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</si>
  <si>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</si>
  <si>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</si>
  <si>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</si>
  <si>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</si>
  <si>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</si>
  <si>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</si>
  <si>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</si>
  <si>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</si>
  <si>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</si>
  <si>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</si>
  <si>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</si>
  <si>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</si>
  <si>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</si>
  <si>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</si>
  <si>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</si>
  <si>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</si>
  <si>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</si>
  <si>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</si>
  <si>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</si>
  <si>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</si>
  <si>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</si>
  <si>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</si>
  <si>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</si>
  <si>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</si>
  <si>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</si>
  <si>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</si>
  <si>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</si>
  <si>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2017</t>
  </si>
  <si>
    <t>Год 2018</t>
  </si>
  <si>
    <t>Год 2019</t>
  </si>
  <si>
    <t>Год 2020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</si>
  <si>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</si>
  <si>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</si>
  <si>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</si>
  <si>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</si>
  <si>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</si>
  <si>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</si>
  <si>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</si>
  <si>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</si>
  <si>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</si>
  <si>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</si>
  <si>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</si>
  <si>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</si>
  <si>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</si>
  <si>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</si>
  <si>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</si>
  <si>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</si>
  <si>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</si>
  <si>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</si>
  <si>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</si>
  <si>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</si>
  <si>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</si>
  <si>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</si>
  <si>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</si>
  <si>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</si>
  <si>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</si>
  <si>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</si>
  <si>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</si>
  <si>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</si>
  <si>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</si>
  <si>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</si>
  <si>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</si>
  <si>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</si>
  <si>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</si>
  <si>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</si>
  <si>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</si>
  <si>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</si>
  <si>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</si>
  <si>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</si>
  <si>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</si>
  <si>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</si>
  <si>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</si>
  <si>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</si>
  <si>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</si>
  <si>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</si>
  <si>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</si>
  <si>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</si>
  <si>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</si>
  <si>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</si>
  <si>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</si>
  <si>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</si>
  <si>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</si>
  <si>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</si>
  <si>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</si>
  <si>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</si>
  <si>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</si>
  <si>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</si>
  <si>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</si>
  <si>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</si>
  <si>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</si>
  <si>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</si>
  <si>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</si>
  <si>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</si>
  <si>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</si>
  <si>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</si>
  <si>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</si>
  <si>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</si>
  <si>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</si>
  <si>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</si>
  <si>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</si>
  <si>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</si>
  <si>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</si>
  <si>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</si>
  <si>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</si>
  <si>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Н_UES_С1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</si>
  <si>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</si>
  <si>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</si>
  <si>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</si>
  <si>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</si>
  <si>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</si>
  <si>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</si>
  <si>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</si>
  <si>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</si>
  <si>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</si>
  <si>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</si>
  <si>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</si>
  <si>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</si>
  <si>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</si>
  <si>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</si>
  <si>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</si>
  <si>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Поставка металлопроката</t>
  </si>
  <si>
    <t>Запрос котировок (бум)</t>
  </si>
  <si>
    <t>Поставка провода (СИП)</t>
  </si>
  <si>
    <t>Запрос котировок (эл)</t>
  </si>
  <si>
    <t>Поставка линейной арматуры для провода и электротехнической продукции</t>
  </si>
  <si>
    <t>Поставка стоек железобетонных</t>
  </si>
  <si>
    <t>Поставка ограничителей перенапряжения и разъединителей</t>
  </si>
  <si>
    <t>Поставка счетчиков электрической энергии и оборудования Меркурий для АСКУЭ</t>
  </si>
  <si>
    <t>Поставка кабеля</t>
  </si>
  <si>
    <t>Поставка корпусов защитных и автоматических выключателей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</si>
  <si>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</si>
  <si>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</si>
  <si>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</si>
  <si>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</si>
  <si>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</si>
  <si>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</si>
  <si>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модернизация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</si>
  <si>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</si>
  <si>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</si>
  <si>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</si>
  <si>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2017 года с НДС, млн. руб.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</si>
  <si>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</si>
  <si>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</si>
  <si>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</si>
  <si>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</si>
  <si>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</si>
  <si>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</si>
  <si>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</si>
  <si>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</si>
  <si>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</si>
  <si>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</si>
  <si>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</si>
  <si>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</si>
  <si>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</si>
  <si>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</si>
  <si>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</si>
  <si>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</si>
  <si>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</si>
  <si>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</si>
  <si>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</si>
  <si>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</si>
  <si>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</si>
  <si>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</si>
  <si>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</si>
  <si>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</si>
  <si>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</si>
  <si>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</si>
  <si>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</si>
  <si>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</si>
  <si>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</si>
  <si>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</si>
  <si>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</si>
  <si>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</si>
  <si>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</si>
  <si>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</si>
  <si>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</si>
  <si>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</si>
  <si>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</si>
  <si>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</si>
  <si>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</si>
  <si>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</si>
  <si>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</si>
  <si>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</si>
  <si>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район,г.Учалы</t>
  </si>
  <si>
    <t>Создание системы АСКУЭ( 422 точек учета)</t>
  </si>
  <si>
    <t>АО "Учалинские электрические сети "</t>
  </si>
  <si>
    <t>ВУЩ-1  с АСКУЭ, ВУЩ-3 с АСКУЭ</t>
  </si>
  <si>
    <t xml:space="preserve"> 2020 г</t>
  </si>
  <si>
    <t>2020 г</t>
  </si>
  <si>
    <t xml:space="preserve">Возможность реализации в установленный срок </t>
  </si>
  <si>
    <t>1.2.3.1 Установка приборов учета ,класс напряжения 0,22(0,4)кВ</t>
  </si>
  <si>
    <t>422 прибора учета</t>
  </si>
  <si>
    <t>12,857 млн. руб</t>
  </si>
  <si>
    <t>Создание системы АСКУЭ(422 т.у.)</t>
  </si>
  <si>
    <t>12,859 млн.руб.с НДС</t>
  </si>
  <si>
    <t>Создание системы АСКУЭ (417 т.у)</t>
  </si>
  <si>
    <t>Установка приборов учета,класс напряжения 0,22(0,4)кВ</t>
  </si>
  <si>
    <t>Год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</si>
</sst>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3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1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0" fontId="13" fillId="0" borderId="1" xfId="0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2" fillId="0" borderId="2" xfId="0" applyFont="1" applyBorder="1" applyAlignment="1">
      <alignment vertical="center" wrapText="1"/>
    </xf>
    <xf numFmtId="0" fontId="5" fillId="0" borderId="0" xfId="0" applyFont="1" applyAlignment="1">
      <alignment horizontal="center" vertical="top" wrapText="1"/>
    </xf>
    <xf numFmtId="0" fontId="12" fillId="0" borderId="0" xfId="0" applyFont="1" applyAlignment="1">
      <alignment horizontal="right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Border="1"/>
    <xf numFmtId="0" fontId="12" fillId="0" borderId="1" xfId="0" applyFont="1" applyBorder="1" applyAlignment="1">
      <alignment horizontal="justify" vertical="top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top" wrapText="1"/>
    </xf>
    <xf numFmtId="0" fontId="12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0" xfId="0" applyFont="1" applyAlignment="1"/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0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right"/>
    </xf>
    <xf numFmtId="0" fontId="21" fillId="0" borderId="8" xfId="0" applyFont="1" applyBorder="1" applyAlignment="1">
      <alignment horizontal="justify"/>
    </xf>
    <xf numFmtId="0" fontId="22" fillId="0" borderId="8" xfId="0" applyFont="1" applyBorder="1" applyAlignment="1">
      <alignment horizontal="justify"/>
    </xf>
    <xf numFmtId="0" fontId="22" fillId="0" borderId="9" xfId="0" applyFont="1" applyBorder="1" applyAlignment="1">
      <alignment horizontal="justify"/>
    </xf>
    <xf numFmtId="0" fontId="21" fillId="0" borderId="8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2" fillId="0" borderId="11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1" fillId="0" borderId="8" xfId="0" applyFont="1" applyBorder="1" applyAlignment="1">
      <alignment horizontal="justify" vertical="top" wrapText="1"/>
    </xf>
    <xf numFmtId="0" fontId="21" fillId="0" borderId="9" xfId="0" applyFont="1" applyBorder="1" applyAlignment="1">
      <alignment vertical="top" wrapText="1"/>
    </xf>
    <xf numFmtId="0" fontId="22" fillId="0" borderId="12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2" fillId="0" borderId="13" xfId="0" applyFont="1" applyBorder="1" applyAlignment="1">
      <alignment horizontal="justify" vertical="top" wrapText="1"/>
    </xf>
    <xf numFmtId="0" fontId="22" fillId="0" borderId="14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8" xfId="0" applyFont="1" applyBorder="1" applyAlignment="1">
      <alignment vertical="top" wrapText="1"/>
    </xf>
    <xf numFmtId="0" fontId="22" fillId="0" borderId="12" xfId="0" applyFont="1" applyBorder="1" applyAlignment="1">
      <alignment vertical="top" wrapText="1"/>
    </xf>
    <xf numFmtId="0" fontId="21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top" wrapText="1"/>
    </xf>
    <xf numFmtId="0" fontId="21" fillId="0" borderId="9" xfId="0" applyFont="1" applyBorder="1" applyAlignment="1">
      <alignment horizontal="center" vertical="center" wrapText="1"/>
    </xf>
    <xf numFmtId="0" fontId="22" fillId="0" borderId="10" xfId="0" applyFont="1" applyBorder="1"/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22" fillId="0" borderId="8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18" zoomScaleNormal="100" zoomScaleSheetLayoutView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7109375"/>
    <col min="3" max="3" width="88.42578125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16" t="s">
        <v>3</v>
      </c>
      <c r="B5" s="116"/>
      <c r="C5" s="116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7" t="s">
        <v>4</v>
      </c>
      <c r="B7" s="117"/>
      <c r="C7" s="11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4" t="s">
        <v>5</v>
      </c>
      <c r="B9" s="114"/>
      <c r="C9" s="11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3" t="s">
        <v>6</v>
      </c>
      <c r="B10" s="113"/>
      <c r="C10" s="11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17" t="s">
        <v>7</v>
      </c>
      <c r="B12" s="117"/>
      <c r="C12" s="117"/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3" t="s">
        <v>8</v>
      </c>
      <c r="B13" s="113"/>
      <c r="C13" s="11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A15" s="114" t="s">
        <v>313</v>
      </c>
      <c r="B15" s="114"/>
      <c r="C15" s="11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3" t="s">
        <v>10</v>
      </c>
      <c r="B16" s="113"/>
      <c r="C16" s="11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15" t="s">
        <v>11</v>
      </c>
      <c r="B18" s="115"/>
      <c r="C18" s="1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12</v>
      </c>
      <c r="B20" s="17" t="s">
        <v>13</v>
      </c>
      <c r="C20" s="18" t="s">
        <v>14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15</v>
      </c>
      <c r="B22" s="22" t="s">
        <v>16</v>
      </c>
      <c r="C22" s="18" t="s">
        <v>319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201" customHeight="1" x14ac:dyDescent="0.25">
      <c r="A23" s="21" t="s">
        <v>17</v>
      </c>
      <c r="B23" s="23" t="s">
        <v>18</v>
      </c>
      <c r="C23" s="24" t="s">
        <v>19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12"/>
      <c r="B24" s="112"/>
      <c r="C24" s="112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58.5" customHeight="1" x14ac:dyDescent="0.2">
      <c r="A25" s="21" t="s">
        <v>20</v>
      </c>
      <c r="B25" s="25" t="s">
        <v>21</v>
      </c>
      <c r="C25" s="18" t="s">
        <v>22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2.75" customHeight="1" x14ac:dyDescent="0.2">
      <c r="A26" s="21" t="s">
        <v>23</v>
      </c>
      <c r="B26" s="25" t="s">
        <v>24</v>
      </c>
      <c r="C26" s="18" t="s">
        <v>25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51.75" customHeight="1" x14ac:dyDescent="0.2">
      <c r="A27" s="21" t="s">
        <v>26</v>
      </c>
      <c r="B27" s="25" t="s">
        <v>27</v>
      </c>
      <c r="C27" s="18" t="s">
        <v>312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42.75" customHeight="1" x14ac:dyDescent="0.2">
      <c r="A28" s="21" t="s">
        <v>28</v>
      </c>
      <c r="B28" s="25" t="s">
        <v>29</v>
      </c>
      <c r="C28" s="18" t="s">
        <v>30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51.75" customHeight="1" x14ac:dyDescent="0.2">
      <c r="A29" s="21" t="s">
        <v>31</v>
      </c>
      <c r="B29" s="25" t="s">
        <v>32</v>
      </c>
      <c r="C29" s="18" t="s">
        <v>30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51.75" customHeight="1" x14ac:dyDescent="0.2">
      <c r="A30" s="21" t="s">
        <v>33</v>
      </c>
      <c r="B30" s="25" t="s">
        <v>34</v>
      </c>
      <c r="C30" s="18" t="s">
        <v>30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ht="51.75" customHeight="1" x14ac:dyDescent="0.25">
      <c r="A31" s="21" t="s">
        <v>35</v>
      </c>
      <c r="B31" s="25" t="s">
        <v>36</v>
      </c>
      <c r="C31" s="18" t="s">
        <v>30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ht="51.75" customHeight="1" x14ac:dyDescent="0.25">
      <c r="A32" s="21" t="s">
        <v>37</v>
      </c>
      <c r="B32" s="25" t="s">
        <v>38</v>
      </c>
      <c r="C32" s="18" t="s">
        <v>30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ht="101.25" customHeight="1" x14ac:dyDescent="0.25">
      <c r="A33" s="21" t="s">
        <v>39</v>
      </c>
      <c r="B33" s="25" t="s">
        <v>40</v>
      </c>
      <c r="C33" s="18" t="s">
        <v>41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111" customHeight="1" x14ac:dyDescent="0.25">
      <c r="A34" s="21" t="s">
        <v>42</v>
      </c>
      <c r="B34" s="25" t="s">
        <v>43</v>
      </c>
      <c r="C34" s="18" t="s">
        <v>41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58.5" customHeight="1" x14ac:dyDescent="0.25">
      <c r="A35" s="21" t="s">
        <v>44</v>
      </c>
      <c r="B35" s="25" t="s">
        <v>45</v>
      </c>
      <c r="C35" s="18" t="s">
        <v>22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51.75" customHeight="1" x14ac:dyDescent="0.25">
      <c r="A36" s="21" t="s">
        <v>46</v>
      </c>
      <c r="B36" s="25" t="s">
        <v>47</v>
      </c>
      <c r="C36" s="18" t="s">
        <v>30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43.5" customHeight="1" x14ac:dyDescent="0.25">
      <c r="A37" s="21" t="s">
        <v>48</v>
      </c>
      <c r="B37" s="25" t="s">
        <v>49</v>
      </c>
      <c r="C37" s="18" t="s">
        <v>30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43.5" customHeight="1" x14ac:dyDescent="0.25">
      <c r="A38" s="21" t="s">
        <v>50</v>
      </c>
      <c r="B38" s="25" t="s">
        <v>51</v>
      </c>
      <c r="C38" s="18" t="s">
        <v>30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23.25" customHeight="1" x14ac:dyDescent="0.25">
      <c r="A39" s="112"/>
      <c r="B39" s="112"/>
      <c r="C39" s="112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3" x14ac:dyDescent="0.25">
      <c r="A40" s="21" t="s">
        <v>52</v>
      </c>
      <c r="B40" s="25" t="s">
        <v>53</v>
      </c>
      <c r="C40" s="31" t="s">
        <v>320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05.75" customHeight="1" x14ac:dyDescent="0.25">
      <c r="A41" s="21" t="s">
        <v>54</v>
      </c>
      <c r="B41" s="25" t="s">
        <v>55</v>
      </c>
      <c r="C41" s="18" t="s">
        <v>22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83.25" customHeight="1" x14ac:dyDescent="0.25">
      <c r="A42" s="21" t="s">
        <v>56</v>
      </c>
      <c r="B42" s="25" t="s">
        <v>57</v>
      </c>
      <c r="C42" s="18" t="s">
        <v>22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86" customHeight="1" x14ac:dyDescent="0.25">
      <c r="A43" s="21" t="s">
        <v>58</v>
      </c>
      <c r="B43" s="25" t="s">
        <v>59</v>
      </c>
      <c r="C43" s="18" t="s">
        <v>22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111" customHeight="1" x14ac:dyDescent="0.25">
      <c r="A44" s="21" t="s">
        <v>60</v>
      </c>
      <c r="B44" s="25" t="s">
        <v>61</v>
      </c>
      <c r="C44" s="18" t="s">
        <v>22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120" customHeight="1" x14ac:dyDescent="0.25">
      <c r="A45" s="21" t="s">
        <v>62</v>
      </c>
      <c r="B45" s="25" t="s">
        <v>63</v>
      </c>
      <c r="C45" s="31" t="s">
        <v>22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101.25" customHeight="1" x14ac:dyDescent="0.25">
      <c r="A46" s="21" t="s">
        <v>64</v>
      </c>
      <c r="B46" s="25" t="s">
        <v>65</v>
      </c>
      <c r="C46" s="32" t="s">
        <v>22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8.75" customHeight="1" x14ac:dyDescent="0.25">
      <c r="A47" s="112"/>
      <c r="B47" s="112"/>
      <c r="C47" s="112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75.75" customHeight="1" x14ac:dyDescent="0.25">
      <c r="A48" s="21" t="s">
        <v>66</v>
      </c>
      <c r="B48" s="25" t="s">
        <v>67</v>
      </c>
      <c r="C48" s="33" t="s">
        <v>321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71.25" customHeight="1" x14ac:dyDescent="0.25">
      <c r="A49" s="21" t="s">
        <v>68</v>
      </c>
      <c r="B49" s="25" t="s">
        <v>69</v>
      </c>
      <c r="C49" s="31" t="s">
        <v>22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12">
    <mergeCell ref="A5:C5"/>
    <mergeCell ref="A7:C7"/>
    <mergeCell ref="A9:C9"/>
    <mergeCell ref="A10:C10"/>
    <mergeCell ref="A12:C12"/>
    <mergeCell ref="A39:C39"/>
    <mergeCell ref="A47:C47"/>
    <mergeCell ref="A13:C13"/>
    <mergeCell ref="A15:C15"/>
    <mergeCell ref="A16:C16"/>
    <mergeCell ref="A18:C18"/>
    <mergeCell ref="A24:C24"/>
  </mergeCells>
  <pageMargins left="0.70866141732283472" right="0" top="0" bottom="0" header="0" footer="0"/>
  <pageSetup paperSize="9" scale="34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5" zoomScale="75" zoomScaleNormal="100" zoomScalePageLayoutView="75" workbookViewId="0">
      <selection activeCell="C23" sqref="C23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A5" s="116" t="s">
        <v>3</v>
      </c>
      <c r="B5" s="116"/>
      <c r="C5" s="116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17" t="s">
        <v>4</v>
      </c>
      <c r="B7" s="117"/>
      <c r="C7" s="11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7"/>
      <c r="B8" s="117"/>
      <c r="C8" s="117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4" t="s">
        <v>5</v>
      </c>
      <c r="B9" s="114"/>
      <c r="C9" s="11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3" t="s">
        <v>6</v>
      </c>
      <c r="B10" s="113"/>
      <c r="C10" s="11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7"/>
      <c r="B11" s="117"/>
      <c r="C11" s="117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17" t="s">
        <v>7</v>
      </c>
      <c r="B12" s="117"/>
      <c r="C12" s="117"/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3" t="s">
        <v>8</v>
      </c>
      <c r="B13" s="113"/>
      <c r="C13" s="11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18"/>
      <c r="B14" s="118"/>
      <c r="C14" s="11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114" t="s">
        <v>324</v>
      </c>
      <c r="B15" s="114"/>
      <c r="C15" s="11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3" t="s">
        <v>10</v>
      </c>
      <c r="B16" s="113"/>
      <c r="C16" s="11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18"/>
      <c r="B17" s="118"/>
      <c r="C17" s="11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15" t="s">
        <v>70</v>
      </c>
      <c r="B18" s="115"/>
      <c r="C18" s="1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12</v>
      </c>
      <c r="B20" s="17" t="s">
        <v>13</v>
      </c>
      <c r="C20" s="18" t="s">
        <v>14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203.25" customHeight="1" x14ac:dyDescent="0.25">
      <c r="A22" s="21" t="s">
        <v>15</v>
      </c>
      <c r="B22" s="35" t="s">
        <v>71</v>
      </c>
      <c r="C22" s="24" t="s">
        <v>72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17</v>
      </c>
      <c r="B23" s="23" t="s">
        <v>73</v>
      </c>
      <c r="C23" s="18" t="s">
        <v>22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20</v>
      </c>
      <c r="B24" s="23" t="s">
        <v>74</v>
      </c>
      <c r="C24" s="18" t="s">
        <v>22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23</v>
      </c>
      <c r="B25" s="23" t="s">
        <v>75</v>
      </c>
      <c r="C25" s="18" t="s">
        <v>323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56.25" customHeight="1" x14ac:dyDescent="0.25">
      <c r="A26" s="21" t="s">
        <v>26</v>
      </c>
      <c r="B26" s="23" t="s">
        <v>76</v>
      </c>
      <c r="C26" s="18" t="s">
        <v>22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93.75" customHeight="1" x14ac:dyDescent="0.25">
      <c r="A27" s="21" t="s">
        <v>28</v>
      </c>
      <c r="B27" s="23" t="s">
        <v>77</v>
      </c>
      <c r="C27" s="16" t="s">
        <v>78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31</v>
      </c>
      <c r="B28" s="23" t="s">
        <v>79</v>
      </c>
      <c r="C28" s="18">
        <v>2020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33</v>
      </c>
      <c r="B29" s="16" t="s">
        <v>80</v>
      </c>
      <c r="C29" s="18">
        <v>2020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35</v>
      </c>
      <c r="B30" s="16" t="s">
        <v>81</v>
      </c>
      <c r="C30" s="18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3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2:C12"/>
    <mergeCell ref="A13:C13"/>
    <mergeCell ref="A14:C14"/>
    <mergeCell ref="A15:C15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9" zoomScale="75" zoomScaleNormal="100" zoomScalePageLayoutView="75" workbookViewId="0">
      <selection activeCell="C38" sqref="C38:J38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16" t="s">
        <v>3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K6" s="4"/>
    </row>
    <row r="7" spans="1:44" ht="18.75" x14ac:dyDescent="0.25">
      <c r="A7" s="117" t="s">
        <v>4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</row>
    <row r="8" spans="1:44" ht="18.75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</row>
    <row r="9" spans="1:44" ht="18.75" x14ac:dyDescent="0.25">
      <c r="A9" s="114" t="s">
        <v>5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</row>
    <row r="10" spans="1:44" ht="15.75" x14ac:dyDescent="0.25">
      <c r="A10" s="113" t="s">
        <v>6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</row>
    <row r="11" spans="1:44" ht="18.75" x14ac:dyDescent="0.25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</row>
    <row r="12" spans="1:44" ht="18.75" x14ac:dyDescent="0.25">
      <c r="A12" s="117" t="s">
        <v>7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</row>
    <row r="13" spans="1:44" ht="15.75" x14ac:dyDescent="0.25">
      <c r="A13" s="113" t="s">
        <v>8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</row>
    <row r="14" spans="1:44" ht="18.75" x14ac:dyDescent="0.25">
      <c r="A14" s="118"/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</row>
    <row r="15" spans="1:44" ht="18.75" x14ac:dyDescent="0.25">
      <c r="A15" s="114" t="s">
        <v>9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</row>
    <row r="16" spans="1:44" ht="15.75" x14ac:dyDescent="0.25">
      <c r="A16" s="113" t="s">
        <v>10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</row>
    <row r="17" spans="1:12" ht="15.75" customHeight="1" x14ac:dyDescent="0.25">
      <c r="L17" s="36"/>
    </row>
    <row r="18" spans="1:12" ht="15.75" x14ac:dyDescent="0.25">
      <c r="K18" s="37"/>
    </row>
    <row r="19" spans="1:12" ht="15.75" customHeight="1" x14ac:dyDescent="0.25">
      <c r="A19" s="119" t="s">
        <v>82</v>
      </c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20" t="s">
        <v>83</v>
      </c>
      <c r="B21" s="120" t="s">
        <v>84</v>
      </c>
      <c r="C21" s="121" t="s">
        <v>85</v>
      </c>
      <c r="D21" s="121"/>
      <c r="E21" s="121"/>
      <c r="F21" s="121"/>
      <c r="G21" s="121"/>
      <c r="H21" s="121"/>
      <c r="I21" s="120" t="s">
        <v>86</v>
      </c>
      <c r="J21" s="120" t="s">
        <v>87</v>
      </c>
      <c r="K21" s="120" t="s">
        <v>88</v>
      </c>
      <c r="L21" s="120" t="s">
        <v>89</v>
      </c>
    </row>
    <row r="22" spans="1:12" ht="58.5" customHeight="1" x14ac:dyDescent="0.25">
      <c r="A22" s="120"/>
      <c r="B22" s="120"/>
      <c r="C22" s="122" t="s">
        <v>90</v>
      </c>
      <c r="D22" s="122"/>
      <c r="E22" s="41"/>
      <c r="F22" s="42"/>
      <c r="G22" s="122" t="s">
        <v>91</v>
      </c>
      <c r="H22" s="122"/>
      <c r="I22" s="120"/>
      <c r="J22" s="120"/>
      <c r="K22" s="120"/>
      <c r="L22" s="120"/>
    </row>
    <row r="23" spans="1:12" ht="47.25" x14ac:dyDescent="0.25">
      <c r="A23" s="120"/>
      <c r="B23" s="120"/>
      <c r="C23" s="43" t="s">
        <v>92</v>
      </c>
      <c r="D23" s="43" t="s">
        <v>93</v>
      </c>
      <c r="E23" s="43" t="s">
        <v>92</v>
      </c>
      <c r="F23" s="43" t="s">
        <v>93</v>
      </c>
      <c r="G23" s="43" t="s">
        <v>92</v>
      </c>
      <c r="H23" s="43" t="s">
        <v>93</v>
      </c>
      <c r="I23" s="120"/>
      <c r="J23" s="120"/>
      <c r="K23" s="120"/>
      <c r="L23" s="120"/>
    </row>
    <row r="24" spans="1:12" ht="15.75" x14ac:dyDescent="0.25">
      <c r="A24" s="40">
        <v>1</v>
      </c>
      <c r="B24" s="40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3">
        <v>9</v>
      </c>
      <c r="J24" s="43">
        <v>10</v>
      </c>
      <c r="K24" s="43">
        <v>11</v>
      </c>
      <c r="L24" s="43">
        <v>12</v>
      </c>
    </row>
    <row r="25" spans="1:12" ht="31.5" x14ac:dyDescent="0.25">
      <c r="A25" s="43">
        <v>1</v>
      </c>
      <c r="B25" s="44" t="s">
        <v>94</v>
      </c>
      <c r="C25" s="110">
        <v>2020</v>
      </c>
      <c r="D25" s="110">
        <v>2020</v>
      </c>
      <c r="E25" s="110">
        <v>2020</v>
      </c>
      <c r="F25" s="110">
        <v>2020</v>
      </c>
      <c r="G25" s="110">
        <v>2020</v>
      </c>
      <c r="H25" s="110">
        <v>2020</v>
      </c>
      <c r="I25" s="46">
        <v>0</v>
      </c>
      <c r="J25" s="46">
        <v>0</v>
      </c>
      <c r="K25" s="47"/>
      <c r="L25" s="48"/>
    </row>
    <row r="26" spans="1:12" ht="21.75" customHeight="1" x14ac:dyDescent="0.25">
      <c r="A26" s="43" t="s">
        <v>95</v>
      </c>
      <c r="B26" s="49" t="s">
        <v>96</v>
      </c>
      <c r="C26" s="50" t="s">
        <v>22</v>
      </c>
      <c r="D26" s="50" t="s">
        <v>22</v>
      </c>
      <c r="E26" s="46"/>
      <c r="F26" s="46"/>
      <c r="G26" s="50" t="s">
        <v>22</v>
      </c>
      <c r="H26" s="50" t="s">
        <v>22</v>
      </c>
      <c r="I26" s="46" t="s">
        <v>22</v>
      </c>
      <c r="J26" s="46" t="s">
        <v>22</v>
      </c>
      <c r="K26" s="47" t="s">
        <v>22</v>
      </c>
      <c r="L26" s="47" t="s">
        <v>22</v>
      </c>
    </row>
    <row r="27" spans="1:12" s="51" customFormat="1" ht="39" customHeight="1" x14ac:dyDescent="0.25">
      <c r="A27" s="43" t="s">
        <v>97</v>
      </c>
      <c r="B27" s="49" t="s">
        <v>98</v>
      </c>
      <c r="C27" s="50" t="s">
        <v>22</v>
      </c>
      <c r="D27" s="50" t="s">
        <v>22</v>
      </c>
      <c r="E27" s="46"/>
      <c r="F27" s="46"/>
      <c r="G27" s="50" t="s">
        <v>22</v>
      </c>
      <c r="H27" s="50" t="s">
        <v>22</v>
      </c>
      <c r="I27" s="46" t="s">
        <v>22</v>
      </c>
      <c r="J27" s="46" t="s">
        <v>22</v>
      </c>
      <c r="K27" s="47" t="s">
        <v>22</v>
      </c>
      <c r="L27" s="47" t="s">
        <v>22</v>
      </c>
    </row>
    <row r="28" spans="1:12" s="51" customFormat="1" ht="70.5" customHeight="1" x14ac:dyDescent="0.25">
      <c r="A28" s="43" t="s">
        <v>99</v>
      </c>
      <c r="B28" s="49" t="s">
        <v>100</v>
      </c>
      <c r="C28" s="50" t="s">
        <v>22</v>
      </c>
      <c r="D28" s="50" t="s">
        <v>22</v>
      </c>
      <c r="E28" s="46"/>
      <c r="F28" s="46"/>
      <c r="G28" s="50" t="s">
        <v>22</v>
      </c>
      <c r="H28" s="50" t="s">
        <v>22</v>
      </c>
      <c r="I28" s="46" t="s">
        <v>22</v>
      </c>
      <c r="J28" s="46" t="s">
        <v>22</v>
      </c>
      <c r="K28" s="47" t="s">
        <v>22</v>
      </c>
      <c r="L28" s="47" t="s">
        <v>22</v>
      </c>
    </row>
    <row r="29" spans="1:12" s="51" customFormat="1" ht="54" customHeight="1" x14ac:dyDescent="0.25">
      <c r="A29" s="43" t="s">
        <v>101</v>
      </c>
      <c r="B29" s="49" t="s">
        <v>102</v>
      </c>
      <c r="C29" s="50" t="s">
        <v>22</v>
      </c>
      <c r="D29" s="50" t="s">
        <v>22</v>
      </c>
      <c r="E29" s="46"/>
      <c r="F29" s="46"/>
      <c r="G29" s="50" t="s">
        <v>22</v>
      </c>
      <c r="H29" s="50" t="s">
        <v>22</v>
      </c>
      <c r="I29" s="46" t="s">
        <v>22</v>
      </c>
      <c r="J29" s="46" t="s">
        <v>22</v>
      </c>
      <c r="K29" s="47" t="s">
        <v>22</v>
      </c>
      <c r="L29" s="47" t="s">
        <v>22</v>
      </c>
    </row>
    <row r="30" spans="1:12" ht="42" customHeight="1" x14ac:dyDescent="0.25">
      <c r="A30" s="43" t="s">
        <v>103</v>
      </c>
      <c r="B30" s="49" t="s">
        <v>104</v>
      </c>
      <c r="C30" s="50" t="s">
        <v>22</v>
      </c>
      <c r="D30" s="50" t="s">
        <v>22</v>
      </c>
      <c r="E30" s="46" t="s">
        <v>22</v>
      </c>
      <c r="F30" s="46" t="s">
        <v>22</v>
      </c>
      <c r="G30" s="50" t="s">
        <v>22</v>
      </c>
      <c r="H30" s="50" t="s">
        <v>22</v>
      </c>
      <c r="I30" s="46" t="s">
        <v>22</v>
      </c>
      <c r="J30" s="46" t="s">
        <v>22</v>
      </c>
      <c r="K30" s="46" t="s">
        <v>22</v>
      </c>
      <c r="L30" s="46" t="s">
        <v>22</v>
      </c>
    </row>
    <row r="31" spans="1:12" ht="37.5" customHeight="1" x14ac:dyDescent="0.25">
      <c r="A31" s="43" t="s">
        <v>105</v>
      </c>
      <c r="B31" s="52" t="s">
        <v>106</v>
      </c>
      <c r="C31" s="50" t="s">
        <v>22</v>
      </c>
      <c r="D31" s="50" t="s">
        <v>22</v>
      </c>
      <c r="E31" s="46" t="s">
        <v>22</v>
      </c>
      <c r="F31" s="46" t="s">
        <v>22</v>
      </c>
      <c r="G31" s="50" t="s">
        <v>22</v>
      </c>
      <c r="H31" s="50" t="s">
        <v>22</v>
      </c>
      <c r="I31" s="46" t="s">
        <v>22</v>
      </c>
      <c r="J31" s="46" t="s">
        <v>22</v>
      </c>
      <c r="K31" s="46" t="s">
        <v>22</v>
      </c>
      <c r="L31" s="46" t="s">
        <v>22</v>
      </c>
    </row>
    <row r="32" spans="1:12" ht="31.5" x14ac:dyDescent="0.25">
      <c r="A32" s="43" t="s">
        <v>107</v>
      </c>
      <c r="B32" s="52" t="s">
        <v>108</v>
      </c>
      <c r="C32" s="50" t="s">
        <v>22</v>
      </c>
      <c r="D32" s="50" t="s">
        <v>22</v>
      </c>
      <c r="E32" s="46" t="s">
        <v>22</v>
      </c>
      <c r="F32" s="46" t="s">
        <v>22</v>
      </c>
      <c r="G32" s="50" t="s">
        <v>22</v>
      </c>
      <c r="H32" s="50" t="s">
        <v>22</v>
      </c>
      <c r="I32" s="46" t="s">
        <v>22</v>
      </c>
      <c r="J32" s="46" t="s">
        <v>22</v>
      </c>
      <c r="K32" s="46" t="s">
        <v>22</v>
      </c>
      <c r="L32" s="46" t="s">
        <v>22</v>
      </c>
    </row>
    <row r="33" spans="1:12" ht="37.5" customHeight="1" x14ac:dyDescent="0.25">
      <c r="A33" s="43" t="s">
        <v>109</v>
      </c>
      <c r="B33" s="52" t="s">
        <v>110</v>
      </c>
      <c r="C33" s="50" t="s">
        <v>22</v>
      </c>
      <c r="D33" s="50" t="s">
        <v>22</v>
      </c>
      <c r="E33" s="46" t="s">
        <v>22</v>
      </c>
      <c r="F33" s="46" t="s">
        <v>22</v>
      </c>
      <c r="G33" s="50" t="s">
        <v>22</v>
      </c>
      <c r="H33" s="50" t="s">
        <v>22</v>
      </c>
      <c r="I33" s="46" t="s">
        <v>22</v>
      </c>
      <c r="J33" s="46" t="s">
        <v>22</v>
      </c>
      <c r="K33" s="46" t="s">
        <v>22</v>
      </c>
      <c r="L33" s="46" t="s">
        <v>22</v>
      </c>
    </row>
    <row r="34" spans="1:12" ht="47.25" customHeight="1" x14ac:dyDescent="0.25">
      <c r="A34" s="43" t="s">
        <v>111</v>
      </c>
      <c r="B34" s="52" t="s">
        <v>112</v>
      </c>
      <c r="C34" s="50" t="s">
        <v>22</v>
      </c>
      <c r="D34" s="50" t="s">
        <v>22</v>
      </c>
      <c r="E34" s="46" t="s">
        <v>22</v>
      </c>
      <c r="F34" s="46" t="s">
        <v>22</v>
      </c>
      <c r="G34" s="50" t="s">
        <v>22</v>
      </c>
      <c r="H34" s="50" t="s">
        <v>22</v>
      </c>
      <c r="I34" s="46" t="s">
        <v>22</v>
      </c>
      <c r="J34" s="46" t="s">
        <v>22</v>
      </c>
      <c r="K34" s="46" t="s">
        <v>22</v>
      </c>
      <c r="L34" s="46" t="s">
        <v>22</v>
      </c>
    </row>
    <row r="35" spans="1:12" ht="49.5" customHeight="1" x14ac:dyDescent="0.25">
      <c r="A35" s="43" t="s">
        <v>113</v>
      </c>
      <c r="B35" s="52" t="s">
        <v>114</v>
      </c>
      <c r="C35" s="50" t="s">
        <v>22</v>
      </c>
      <c r="D35" s="50" t="s">
        <v>22</v>
      </c>
      <c r="E35" s="46" t="s">
        <v>22</v>
      </c>
      <c r="F35" s="46" t="s">
        <v>22</v>
      </c>
      <c r="G35" s="50" t="s">
        <v>22</v>
      </c>
      <c r="H35" s="50" t="s">
        <v>22</v>
      </c>
      <c r="I35" s="46" t="s">
        <v>22</v>
      </c>
      <c r="J35" s="46" t="s">
        <v>22</v>
      </c>
      <c r="K35" s="46" t="s">
        <v>22</v>
      </c>
      <c r="L35" s="46"/>
    </row>
    <row r="36" spans="1:12" ht="37.5" customHeight="1" x14ac:dyDescent="0.25">
      <c r="A36" s="43" t="s">
        <v>115</v>
      </c>
      <c r="B36" s="52" t="s">
        <v>116</v>
      </c>
      <c r="C36" s="50" t="s">
        <v>22</v>
      </c>
      <c r="D36" s="50" t="s">
        <v>22</v>
      </c>
      <c r="E36" s="46" t="s">
        <v>22</v>
      </c>
      <c r="F36" s="46" t="s">
        <v>22</v>
      </c>
      <c r="G36" s="50" t="s">
        <v>22</v>
      </c>
      <c r="H36" s="50" t="s">
        <v>22</v>
      </c>
      <c r="I36" s="46" t="s">
        <v>22</v>
      </c>
      <c r="J36" s="46" t="s">
        <v>22</v>
      </c>
      <c r="K36" s="46" t="s">
        <v>22</v>
      </c>
      <c r="L36" s="46" t="s">
        <v>22</v>
      </c>
    </row>
    <row r="37" spans="1:12" ht="15.75" x14ac:dyDescent="0.25">
      <c r="A37" s="43" t="s">
        <v>117</v>
      </c>
      <c r="B37" s="52" t="s">
        <v>118</v>
      </c>
      <c r="C37" s="110">
        <v>2020</v>
      </c>
      <c r="D37" s="110">
        <v>2020</v>
      </c>
      <c r="E37" s="45">
        <v>43475</v>
      </c>
      <c r="F37" s="45">
        <v>43508</v>
      </c>
      <c r="G37" s="110">
        <v>2020</v>
      </c>
      <c r="H37" s="110">
        <v>2020</v>
      </c>
      <c r="I37" s="46">
        <v>0</v>
      </c>
      <c r="J37" s="46">
        <v>0</v>
      </c>
      <c r="K37" s="47"/>
      <c r="L37" s="47"/>
    </row>
    <row r="38" spans="1:12" ht="15.75" x14ac:dyDescent="0.25">
      <c r="A38" s="43" t="s">
        <v>119</v>
      </c>
      <c r="B38" s="44" t="s">
        <v>120</v>
      </c>
      <c r="C38" s="110">
        <v>2020</v>
      </c>
      <c r="D38" s="110">
        <v>2020</v>
      </c>
      <c r="E38" s="45">
        <v>43475</v>
      </c>
      <c r="F38" s="45">
        <v>43508</v>
      </c>
      <c r="G38" s="110">
        <v>2020</v>
      </c>
      <c r="H38" s="110">
        <v>2020</v>
      </c>
      <c r="I38" s="46">
        <v>0</v>
      </c>
      <c r="J38" s="46">
        <v>0</v>
      </c>
      <c r="K38" s="47"/>
      <c r="L38" s="47"/>
    </row>
    <row r="39" spans="1:12" ht="78.75" x14ac:dyDescent="0.25">
      <c r="A39" s="43">
        <v>2</v>
      </c>
      <c r="B39" s="52" t="s">
        <v>121</v>
      </c>
      <c r="C39" s="55"/>
      <c r="D39" s="56"/>
      <c r="E39" s="47"/>
      <c r="F39" s="47"/>
      <c r="G39" s="55"/>
      <c r="H39" s="56"/>
      <c r="I39" s="46"/>
      <c r="J39" s="46"/>
      <c r="K39" s="47"/>
      <c r="L39" s="47"/>
    </row>
    <row r="40" spans="1:12" ht="33.75" customHeight="1" x14ac:dyDescent="0.25">
      <c r="A40" s="43" t="s">
        <v>122</v>
      </c>
      <c r="B40" s="52" t="s">
        <v>123</v>
      </c>
      <c r="C40" s="110">
        <v>2020</v>
      </c>
      <c r="D40" s="110">
        <v>2020</v>
      </c>
      <c r="E40" s="45">
        <v>43475</v>
      </c>
      <c r="F40" s="45">
        <v>43508</v>
      </c>
      <c r="G40" s="110">
        <v>2020</v>
      </c>
      <c r="H40" s="110">
        <v>2020</v>
      </c>
      <c r="I40" s="46"/>
      <c r="J40" s="46"/>
      <c r="K40" s="47"/>
      <c r="L40" s="47"/>
    </row>
    <row r="41" spans="1:12" ht="63" customHeight="1" x14ac:dyDescent="0.25">
      <c r="A41" s="43" t="s">
        <v>124</v>
      </c>
      <c r="B41" s="44" t="s">
        <v>125</v>
      </c>
      <c r="C41" s="53"/>
      <c r="D41" s="54"/>
      <c r="E41" s="47"/>
      <c r="F41" s="47"/>
      <c r="G41" s="53"/>
      <c r="H41" s="54"/>
      <c r="I41" s="46"/>
      <c r="J41" s="46"/>
      <c r="K41" s="47"/>
      <c r="L41" s="47"/>
    </row>
    <row r="42" spans="1:12" ht="58.5" customHeight="1" x14ac:dyDescent="0.25">
      <c r="A42" s="43">
        <v>3</v>
      </c>
      <c r="B42" s="52" t="s">
        <v>126</v>
      </c>
      <c r="C42" s="110">
        <v>2020</v>
      </c>
      <c r="D42" s="110">
        <v>2020</v>
      </c>
      <c r="E42" s="110">
        <v>2020</v>
      </c>
      <c r="F42" s="110">
        <v>2020</v>
      </c>
      <c r="G42" s="110">
        <v>2020</v>
      </c>
      <c r="H42" s="110">
        <v>2020</v>
      </c>
      <c r="I42" s="46"/>
      <c r="J42" s="46"/>
      <c r="K42" s="47"/>
      <c r="L42" s="47"/>
    </row>
    <row r="43" spans="1:12" ht="34.5" customHeight="1" x14ac:dyDescent="0.25">
      <c r="A43" s="43" t="s">
        <v>127</v>
      </c>
      <c r="B43" s="52" t="s">
        <v>128</v>
      </c>
      <c r="C43" s="110">
        <v>2020</v>
      </c>
      <c r="D43" s="110">
        <v>2020</v>
      </c>
      <c r="E43" s="110">
        <v>2020</v>
      </c>
      <c r="F43" s="110">
        <v>2020</v>
      </c>
      <c r="G43" s="110">
        <v>2020</v>
      </c>
      <c r="H43" s="110">
        <v>2020</v>
      </c>
      <c r="I43" s="46"/>
      <c r="J43" s="46"/>
      <c r="K43" s="47"/>
      <c r="L43" s="47"/>
    </row>
    <row r="44" spans="1:12" ht="24.75" customHeight="1" x14ac:dyDescent="0.25">
      <c r="A44" s="43" t="s">
        <v>129</v>
      </c>
      <c r="B44" s="52" t="s">
        <v>130</v>
      </c>
      <c r="C44" s="110">
        <v>2020</v>
      </c>
      <c r="D44" s="110">
        <v>2020</v>
      </c>
      <c r="E44" s="110">
        <v>2020</v>
      </c>
      <c r="F44" s="110">
        <v>2020</v>
      </c>
      <c r="G44" s="110">
        <v>2020</v>
      </c>
      <c r="H44" s="110">
        <v>2020</v>
      </c>
      <c r="I44" s="46"/>
      <c r="J44" s="46"/>
      <c r="K44" s="47"/>
      <c r="L44" s="47"/>
    </row>
    <row r="45" spans="1:12" ht="90.75" customHeight="1" x14ac:dyDescent="0.25">
      <c r="A45" s="43" t="s">
        <v>131</v>
      </c>
      <c r="B45" s="52" t="s">
        <v>132</v>
      </c>
      <c r="C45" s="55" t="s">
        <v>22</v>
      </c>
      <c r="D45" s="55" t="s">
        <v>22</v>
      </c>
      <c r="E45" s="55" t="s">
        <v>22</v>
      </c>
      <c r="F45" s="55" t="s">
        <v>22</v>
      </c>
      <c r="G45" s="55"/>
      <c r="H45" s="55"/>
      <c r="I45" s="55" t="s">
        <v>22</v>
      </c>
      <c r="J45" s="55" t="s">
        <v>22</v>
      </c>
      <c r="K45" s="55" t="s">
        <v>22</v>
      </c>
      <c r="L45" s="55" t="s">
        <v>22</v>
      </c>
    </row>
    <row r="46" spans="1:12" ht="167.25" customHeight="1" x14ac:dyDescent="0.25">
      <c r="A46" s="43" t="s">
        <v>133</v>
      </c>
      <c r="B46" s="52" t="s">
        <v>134</v>
      </c>
      <c r="C46" s="55" t="s">
        <v>22</v>
      </c>
      <c r="D46" s="55" t="s">
        <v>22</v>
      </c>
      <c r="E46" s="55" t="s">
        <v>22</v>
      </c>
      <c r="F46" s="55" t="s">
        <v>22</v>
      </c>
      <c r="G46" s="55"/>
      <c r="H46" s="55"/>
      <c r="I46" s="55" t="s">
        <v>22</v>
      </c>
      <c r="J46" s="55" t="s">
        <v>22</v>
      </c>
      <c r="K46" s="55" t="s">
        <v>22</v>
      </c>
      <c r="L46" s="55" t="s">
        <v>22</v>
      </c>
    </row>
    <row r="47" spans="1:12" ht="30.75" customHeight="1" x14ac:dyDescent="0.25">
      <c r="A47" s="43" t="s">
        <v>135</v>
      </c>
      <c r="B47" s="52" t="s">
        <v>136</v>
      </c>
      <c r="C47" s="110">
        <v>2020</v>
      </c>
      <c r="D47" s="110">
        <v>2020</v>
      </c>
      <c r="E47" s="110">
        <v>2020</v>
      </c>
      <c r="F47" s="110">
        <v>2020</v>
      </c>
      <c r="G47" s="110">
        <v>2020</v>
      </c>
      <c r="H47" s="110">
        <v>2020</v>
      </c>
      <c r="I47" s="46"/>
      <c r="J47" s="46"/>
      <c r="K47" s="47"/>
      <c r="L47" s="47"/>
    </row>
    <row r="48" spans="1:12" ht="37.5" customHeight="1" x14ac:dyDescent="0.25">
      <c r="A48" s="43" t="s">
        <v>137</v>
      </c>
      <c r="B48" s="44" t="s">
        <v>138</v>
      </c>
      <c r="C48" s="110">
        <v>2020</v>
      </c>
      <c r="D48" s="110">
        <v>2020</v>
      </c>
      <c r="E48" s="110">
        <v>2020</v>
      </c>
      <c r="F48" s="110">
        <v>2020</v>
      </c>
      <c r="G48" s="110">
        <v>2020</v>
      </c>
      <c r="H48" s="110">
        <v>2020</v>
      </c>
      <c r="I48" s="46"/>
      <c r="J48" s="46"/>
      <c r="K48" s="47"/>
      <c r="L48" s="47"/>
    </row>
    <row r="49" spans="1:12" ht="35.25" customHeight="1" x14ac:dyDescent="0.25">
      <c r="A49" s="43">
        <v>4</v>
      </c>
      <c r="B49" s="52" t="s">
        <v>139</v>
      </c>
      <c r="C49" s="110">
        <v>2020</v>
      </c>
      <c r="D49" s="110">
        <v>2020</v>
      </c>
      <c r="E49" s="110">
        <v>2020</v>
      </c>
      <c r="F49" s="110">
        <v>2020</v>
      </c>
      <c r="G49" s="110">
        <v>2020</v>
      </c>
      <c r="H49" s="110">
        <v>2020</v>
      </c>
      <c r="I49" s="46"/>
      <c r="J49" s="46"/>
      <c r="K49" s="47"/>
      <c r="L49" s="47"/>
    </row>
    <row r="50" spans="1:12" ht="86.25" customHeight="1" x14ac:dyDescent="0.25">
      <c r="A50" s="43" t="s">
        <v>140</v>
      </c>
      <c r="B50" s="52" t="s">
        <v>141</v>
      </c>
      <c r="C50" s="110">
        <v>2020</v>
      </c>
      <c r="D50" s="110">
        <v>2020</v>
      </c>
      <c r="E50" s="110">
        <v>2020</v>
      </c>
      <c r="F50" s="110">
        <v>2020</v>
      </c>
      <c r="G50" s="110">
        <v>2020</v>
      </c>
      <c r="H50" s="110">
        <v>2020</v>
      </c>
      <c r="I50" s="46"/>
      <c r="J50" s="46"/>
      <c r="K50" s="47"/>
      <c r="L50" s="47"/>
    </row>
    <row r="51" spans="1:12" ht="77.25" customHeight="1" x14ac:dyDescent="0.25">
      <c r="A51" s="43" t="s">
        <v>142</v>
      </c>
      <c r="B51" s="52" t="s">
        <v>143</v>
      </c>
      <c r="C51" s="55" t="s">
        <v>22</v>
      </c>
      <c r="D51" s="55" t="s">
        <v>22</v>
      </c>
      <c r="E51" s="55" t="s">
        <v>22</v>
      </c>
      <c r="F51" s="55" t="s">
        <v>22</v>
      </c>
      <c r="G51" s="55"/>
      <c r="H51" s="55"/>
      <c r="I51" s="55" t="s">
        <v>22</v>
      </c>
      <c r="J51" s="55" t="s">
        <v>22</v>
      </c>
      <c r="K51" s="55" t="s">
        <v>22</v>
      </c>
      <c r="L51" s="55" t="s">
        <v>22</v>
      </c>
    </row>
    <row r="52" spans="1:12" ht="71.25" customHeight="1" x14ac:dyDescent="0.25">
      <c r="A52" s="43" t="s">
        <v>144</v>
      </c>
      <c r="B52" s="52" t="s">
        <v>145</v>
      </c>
      <c r="C52" s="55" t="s">
        <v>22</v>
      </c>
      <c r="D52" s="55" t="s">
        <v>22</v>
      </c>
      <c r="E52" s="55" t="s">
        <v>22</v>
      </c>
      <c r="F52" s="55" t="s">
        <v>22</v>
      </c>
      <c r="G52" s="55"/>
      <c r="H52" s="55"/>
      <c r="I52" s="55" t="s">
        <v>22</v>
      </c>
      <c r="J52" s="55" t="s">
        <v>22</v>
      </c>
      <c r="K52" s="55" t="s">
        <v>22</v>
      </c>
      <c r="L52" s="55" t="s">
        <v>22</v>
      </c>
    </row>
    <row r="53" spans="1:12" ht="48" customHeight="1" x14ac:dyDescent="0.25">
      <c r="A53" s="43" t="s">
        <v>146</v>
      </c>
      <c r="B53" s="57" t="s">
        <v>147</v>
      </c>
      <c r="C53" s="110">
        <v>2020</v>
      </c>
      <c r="D53" s="110">
        <v>2020</v>
      </c>
      <c r="E53" s="110">
        <v>2020</v>
      </c>
      <c r="F53" s="110">
        <v>2020</v>
      </c>
      <c r="G53" s="110">
        <v>2020</v>
      </c>
      <c r="H53" s="110">
        <v>2020</v>
      </c>
      <c r="I53" s="46">
        <v>0</v>
      </c>
      <c r="J53" s="46">
        <v>0</v>
      </c>
      <c r="K53" s="47"/>
      <c r="L53" s="47"/>
    </row>
    <row r="54" spans="1:12" ht="46.5" customHeight="1" x14ac:dyDescent="0.25">
      <c r="A54" s="43" t="s">
        <v>148</v>
      </c>
      <c r="B54" s="52" t="s">
        <v>149</v>
      </c>
      <c r="C54" s="55" t="s">
        <v>22</v>
      </c>
      <c r="D54" s="55" t="s">
        <v>22</v>
      </c>
      <c r="E54" s="55" t="s">
        <v>22</v>
      </c>
      <c r="F54" s="55" t="s">
        <v>22</v>
      </c>
      <c r="G54" s="55"/>
      <c r="H54" s="55"/>
      <c r="I54" s="55" t="s">
        <v>22</v>
      </c>
      <c r="J54" s="55" t="s">
        <v>22</v>
      </c>
      <c r="K54" s="55" t="s">
        <v>22</v>
      </c>
      <c r="L54" s="55" t="s">
        <v>22</v>
      </c>
    </row>
  </sheetData>
  <mergeCells count="21"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tabSelected="1" view="pageBreakPreview" topLeftCell="A40" zoomScale="75" zoomScaleNormal="70" zoomScalePageLayoutView="75" workbookViewId="0">
      <selection activeCell="C52" sqref="C52:S52"/>
    </sheetView>
  </sheetViews>
  <sheetFormatPr defaultRowHeight="15" x14ac:dyDescent="0.25"/>
  <cols>
    <col min="1" max="1" width="8.5703125"/>
    <col min="2" max="2" width="55.85546875"/>
    <col min="3" max="3" width="12.5703125"/>
    <col min="4" max="4" width="17"/>
    <col min="5" max="5" width="19.5703125"/>
    <col min="6" max="6" width="18.140625"/>
    <col min="7" max="7" width="12.42578125"/>
    <col min="8" max="8" width="9"/>
    <col min="9" max="9" width="9.7109375"/>
    <col min="10" max="10" width="7.7109375"/>
    <col min="11" max="11" width="7.28515625"/>
    <col min="12" max="12" width="8.5703125"/>
    <col min="13" max="14" width="8.140625"/>
    <col min="15" max="23" width="6.140625"/>
    <col min="24" max="24" width="10.5703125" customWidth="1"/>
    <col min="25" max="25" width="9.140625" customWidth="1"/>
    <col min="26" max="1025" width="8.5703125"/>
  </cols>
  <sheetData>
    <row r="1" spans="1:25" ht="18.75" x14ac:dyDescent="0.25">
      <c r="A1" s="58"/>
      <c r="B1" s="58"/>
      <c r="C1" s="58"/>
      <c r="D1" s="58"/>
      <c r="E1" s="58"/>
      <c r="F1" s="58"/>
      <c r="L1" s="58"/>
      <c r="M1" s="58"/>
      <c r="Y1" s="3" t="s">
        <v>0</v>
      </c>
    </row>
    <row r="2" spans="1:25" ht="18.75" x14ac:dyDescent="0.3">
      <c r="A2" s="58"/>
      <c r="B2" s="58"/>
      <c r="C2" s="58"/>
      <c r="D2" s="58"/>
      <c r="E2" s="58"/>
      <c r="F2" s="58"/>
      <c r="L2" s="58"/>
      <c r="M2" s="58"/>
      <c r="Y2" s="4" t="s">
        <v>1</v>
      </c>
    </row>
    <row r="3" spans="1:25" ht="18.75" x14ac:dyDescent="0.3">
      <c r="A3" s="58"/>
      <c r="B3" s="58"/>
      <c r="C3" s="58"/>
      <c r="D3" s="58"/>
      <c r="E3" s="58"/>
      <c r="F3" s="58"/>
      <c r="L3" s="58"/>
      <c r="M3" s="58"/>
      <c r="Y3" s="4" t="s">
        <v>2</v>
      </c>
    </row>
    <row r="4" spans="1:25" ht="18.75" customHeight="1" x14ac:dyDescent="0.25">
      <c r="A4" s="116" t="s">
        <v>3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</row>
    <row r="5" spans="1:25" ht="18.75" x14ac:dyDescent="0.3">
      <c r="A5" s="58"/>
      <c r="B5" s="58"/>
      <c r="C5" s="58"/>
      <c r="D5" s="58"/>
      <c r="E5" s="58"/>
      <c r="F5" s="58"/>
      <c r="L5" s="58"/>
      <c r="M5" s="58"/>
      <c r="Y5" s="4"/>
    </row>
    <row r="6" spans="1:25" ht="18.75" x14ac:dyDescent="0.25">
      <c r="A6" s="117" t="s">
        <v>4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</row>
    <row r="7" spans="1:25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</row>
    <row r="8" spans="1:25" ht="18.75" x14ac:dyDescent="0.25">
      <c r="A8" s="114" t="s">
        <v>5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</row>
    <row r="9" spans="1:25" ht="18.75" customHeight="1" x14ac:dyDescent="0.25">
      <c r="A9" s="113" t="s">
        <v>6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</row>
    <row r="10" spans="1:25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</row>
    <row r="11" spans="1:25" ht="18.75" x14ac:dyDescent="0.25">
      <c r="A11" s="117" t="s">
        <v>7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</row>
    <row r="12" spans="1:25" ht="15.75" x14ac:dyDescent="0.25">
      <c r="A12" s="113" t="s">
        <v>8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</row>
    <row r="13" spans="1:25" ht="16.5" customHeight="1" x14ac:dyDescent="0.3">
      <c r="A13" s="59"/>
      <c r="B13" s="59"/>
      <c r="C13" s="59"/>
      <c r="D13" s="59"/>
      <c r="E13" s="59"/>
      <c r="F13" s="59"/>
      <c r="G13" s="59"/>
      <c r="H13" s="59"/>
      <c r="I13" s="59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</row>
    <row r="14" spans="1:25" ht="18.75" x14ac:dyDescent="0.25">
      <c r="A14" s="114" t="s">
        <v>9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</row>
    <row r="15" spans="1:25" ht="15.75" customHeight="1" x14ac:dyDescent="0.25">
      <c r="A15" s="113" t="s">
        <v>10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</row>
    <row r="16" spans="1:25" ht="15.75" x14ac:dyDescent="0.25">
      <c r="A16" s="125"/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</row>
    <row r="17" spans="1:32" ht="15.75" x14ac:dyDescent="0.25">
      <c r="A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</row>
    <row r="18" spans="1:32" ht="15.75" x14ac:dyDescent="0.25">
      <c r="A18" s="126" t="s">
        <v>150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</row>
    <row r="19" spans="1:32" ht="15.75" x14ac:dyDescent="0.25">
      <c r="A19" s="58"/>
      <c r="B19" s="58"/>
      <c r="C19" s="58"/>
      <c r="D19" s="58"/>
      <c r="E19" s="58"/>
      <c r="F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</row>
    <row r="20" spans="1:32" ht="33" customHeight="1" x14ac:dyDescent="0.25">
      <c r="A20" s="120" t="s">
        <v>151</v>
      </c>
      <c r="B20" s="120" t="s">
        <v>152</v>
      </c>
      <c r="C20" s="120" t="s">
        <v>153</v>
      </c>
      <c r="D20" s="120"/>
      <c r="E20" s="121" t="s">
        <v>154</v>
      </c>
      <c r="F20" s="121"/>
      <c r="G20" s="120" t="s">
        <v>155</v>
      </c>
      <c r="H20" s="123" t="s">
        <v>156</v>
      </c>
      <c r="I20" s="123"/>
      <c r="J20" s="123"/>
      <c r="K20" s="123"/>
      <c r="L20" s="123" t="s">
        <v>157</v>
      </c>
      <c r="M20" s="123"/>
      <c r="N20" s="123"/>
      <c r="O20" s="123"/>
      <c r="P20" s="123" t="s">
        <v>158</v>
      </c>
      <c r="Q20" s="123"/>
      <c r="R20" s="123"/>
      <c r="S20" s="123"/>
      <c r="T20" s="123" t="s">
        <v>159</v>
      </c>
      <c r="U20" s="123"/>
      <c r="V20" s="123"/>
      <c r="W20" s="123"/>
      <c r="X20" s="123" t="s">
        <v>326</v>
      </c>
      <c r="Y20" s="123"/>
      <c r="Z20" s="123"/>
      <c r="AA20" s="123"/>
      <c r="AB20" s="124" t="s">
        <v>160</v>
      </c>
      <c r="AC20" s="124"/>
      <c r="AD20" s="6"/>
      <c r="AE20" s="6"/>
      <c r="AF20" s="6"/>
    </row>
    <row r="21" spans="1:32" ht="99.75" customHeight="1" x14ac:dyDescent="0.25">
      <c r="A21" s="120"/>
      <c r="B21" s="120"/>
      <c r="C21" s="120"/>
      <c r="D21" s="120"/>
      <c r="E21" s="121"/>
      <c r="F21" s="121"/>
      <c r="G21" s="120"/>
      <c r="H21" s="120" t="s">
        <v>90</v>
      </c>
      <c r="I21" s="120"/>
      <c r="J21" s="120" t="s">
        <v>161</v>
      </c>
      <c r="K21" s="120"/>
      <c r="L21" s="120" t="s">
        <v>90</v>
      </c>
      <c r="M21" s="120"/>
      <c r="N21" s="120" t="s">
        <v>161</v>
      </c>
      <c r="O21" s="120"/>
      <c r="P21" s="120" t="s">
        <v>90</v>
      </c>
      <c r="Q21" s="120"/>
      <c r="R21" s="120" t="s">
        <v>161</v>
      </c>
      <c r="S21" s="120"/>
      <c r="T21" s="120" t="s">
        <v>90</v>
      </c>
      <c r="U21" s="120"/>
      <c r="V21" s="120" t="s">
        <v>161</v>
      </c>
      <c r="W21" s="120"/>
      <c r="X21" s="120" t="s">
        <v>90</v>
      </c>
      <c r="Y21" s="120"/>
      <c r="Z21" s="120" t="s">
        <v>161</v>
      </c>
      <c r="AA21" s="120"/>
      <c r="AB21" s="124"/>
      <c r="AC21" s="124"/>
    </row>
    <row r="22" spans="1:32" ht="89.25" customHeight="1" x14ac:dyDescent="0.25">
      <c r="A22" s="120"/>
      <c r="B22" s="120"/>
      <c r="C22" s="61" t="s">
        <v>90</v>
      </c>
      <c r="D22" s="61" t="s">
        <v>162</v>
      </c>
      <c r="E22" s="62" t="s">
        <v>163</v>
      </c>
      <c r="F22" s="62" t="s">
        <v>164</v>
      </c>
      <c r="G22" s="120"/>
      <c r="H22" s="63" t="s">
        <v>165</v>
      </c>
      <c r="I22" s="63" t="s">
        <v>166</v>
      </c>
      <c r="J22" s="63" t="s">
        <v>165</v>
      </c>
      <c r="K22" s="63" t="s">
        <v>166</v>
      </c>
      <c r="L22" s="63" t="s">
        <v>165</v>
      </c>
      <c r="M22" s="63" t="s">
        <v>166</v>
      </c>
      <c r="N22" s="63" t="s">
        <v>165</v>
      </c>
      <c r="O22" s="63" t="s">
        <v>166</v>
      </c>
      <c r="P22" s="63" t="s">
        <v>165</v>
      </c>
      <c r="Q22" s="63" t="s">
        <v>166</v>
      </c>
      <c r="R22" s="63" t="s">
        <v>165</v>
      </c>
      <c r="S22" s="63" t="s">
        <v>166</v>
      </c>
      <c r="T22" s="63" t="s">
        <v>165</v>
      </c>
      <c r="U22" s="63" t="s">
        <v>166</v>
      </c>
      <c r="V22" s="63" t="s">
        <v>165</v>
      </c>
      <c r="W22" s="63" t="s">
        <v>166</v>
      </c>
      <c r="X22" s="63" t="s">
        <v>165</v>
      </c>
      <c r="Y22" s="63" t="s">
        <v>166</v>
      </c>
      <c r="Z22" s="63" t="s">
        <v>165</v>
      </c>
      <c r="AA22" s="63" t="s">
        <v>166</v>
      </c>
      <c r="AB22" s="61" t="s">
        <v>167</v>
      </c>
      <c r="AC22" s="61" t="s">
        <v>162</v>
      </c>
    </row>
    <row r="23" spans="1:32" ht="19.5" customHeight="1" x14ac:dyDescent="0.25">
      <c r="A23" s="40">
        <v>1</v>
      </c>
      <c r="B23" s="40">
        <v>2</v>
      </c>
      <c r="C23" s="40">
        <v>3</v>
      </c>
      <c r="D23" s="40">
        <v>4</v>
      </c>
      <c r="E23" s="40">
        <v>5</v>
      </c>
      <c r="F23" s="40">
        <v>6</v>
      </c>
      <c r="G23" s="40">
        <v>7</v>
      </c>
      <c r="H23" s="40">
        <v>8</v>
      </c>
      <c r="I23" s="40">
        <v>9</v>
      </c>
      <c r="J23" s="40">
        <v>10</v>
      </c>
      <c r="K23" s="40">
        <v>11</v>
      </c>
      <c r="L23" s="40">
        <v>12</v>
      </c>
      <c r="M23" s="40">
        <v>13</v>
      </c>
      <c r="N23" s="40">
        <v>14</v>
      </c>
      <c r="O23" s="40">
        <v>15</v>
      </c>
      <c r="P23" s="40">
        <v>16</v>
      </c>
      <c r="Q23" s="40">
        <v>17</v>
      </c>
      <c r="R23" s="40">
        <v>18</v>
      </c>
      <c r="S23" s="40">
        <v>19</v>
      </c>
      <c r="T23" s="40">
        <v>20</v>
      </c>
      <c r="U23" s="40">
        <v>21</v>
      </c>
      <c r="V23" s="40">
        <v>22</v>
      </c>
      <c r="W23" s="40">
        <v>23</v>
      </c>
      <c r="X23" s="111">
        <v>20</v>
      </c>
      <c r="Y23" s="111">
        <v>21</v>
      </c>
      <c r="Z23" s="111">
        <v>22</v>
      </c>
      <c r="AA23" s="111">
        <v>23</v>
      </c>
      <c r="AB23" s="40">
        <v>24</v>
      </c>
      <c r="AC23" s="40">
        <v>25</v>
      </c>
    </row>
    <row r="24" spans="1:32" s="58" customFormat="1" ht="47.25" customHeight="1" x14ac:dyDescent="0.25">
      <c r="A24" s="64">
        <v>1</v>
      </c>
      <c r="B24" s="65" t="s">
        <v>168</v>
      </c>
      <c r="C24" s="66">
        <f>H24+L24+P24+T24+X24</f>
        <v>26.726999999999997</v>
      </c>
      <c r="D24" s="68">
        <f>J24+N24+R24+V24+Z24</f>
        <v>45.031999999999996</v>
      </c>
      <c r="E24" s="66"/>
      <c r="F24" s="67"/>
      <c r="G24" s="67"/>
      <c r="H24" s="40">
        <v>2</v>
      </c>
      <c r="I24" s="40">
        <v>2</v>
      </c>
      <c r="J24" s="67">
        <v>2.8460000000000001</v>
      </c>
      <c r="K24" s="67"/>
      <c r="L24" s="68">
        <v>2.4079999999999999</v>
      </c>
      <c r="M24" s="68">
        <v>0</v>
      </c>
      <c r="N24" s="67">
        <v>2.91</v>
      </c>
      <c r="O24" s="67">
        <v>0</v>
      </c>
      <c r="P24" s="67">
        <v>9.5239999999999991</v>
      </c>
      <c r="Q24" s="67">
        <v>0</v>
      </c>
      <c r="R24" s="67">
        <v>8.8569999999999993</v>
      </c>
      <c r="S24" s="67">
        <v>0</v>
      </c>
      <c r="T24" s="67">
        <v>6.3310000000000004</v>
      </c>
      <c r="U24" s="67">
        <v>0</v>
      </c>
      <c r="V24" s="67">
        <v>12.859</v>
      </c>
      <c r="W24" s="67"/>
      <c r="X24" s="67">
        <v>6.4640000000000004</v>
      </c>
      <c r="Y24" s="67">
        <v>0</v>
      </c>
      <c r="Z24" s="67">
        <v>17.559999999999999</v>
      </c>
      <c r="AA24" s="67"/>
      <c r="AB24" s="66">
        <f>H24+L24+P24+T24+X24</f>
        <v>26.726999999999997</v>
      </c>
      <c r="AC24" s="67">
        <f>J24+N24+R24+V24+Z24</f>
        <v>45.031999999999996</v>
      </c>
    </row>
    <row r="25" spans="1:32" ht="24" customHeight="1" x14ac:dyDescent="0.25">
      <c r="A25" s="69" t="s">
        <v>169</v>
      </c>
      <c r="B25" s="70" t="s">
        <v>170</v>
      </c>
      <c r="C25" s="40"/>
      <c r="D25" s="40"/>
      <c r="E25" s="67"/>
      <c r="F25" s="67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7"/>
    </row>
    <row r="26" spans="1:32" ht="15.75" x14ac:dyDescent="0.25">
      <c r="A26" s="69" t="s">
        <v>171</v>
      </c>
      <c r="B26" s="70" t="s">
        <v>172</v>
      </c>
      <c r="C26" s="50"/>
      <c r="D26" s="50"/>
      <c r="E26" s="50"/>
      <c r="F26" s="50"/>
      <c r="G26" s="40"/>
      <c r="H26" s="66"/>
      <c r="I26" s="66"/>
      <c r="J26" s="40"/>
      <c r="K26" s="40"/>
      <c r="L26" s="66"/>
      <c r="M26" s="66"/>
      <c r="N26" s="4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67"/>
    </row>
    <row r="27" spans="1:32" ht="31.5" x14ac:dyDescent="0.25">
      <c r="A27" s="69" t="s">
        <v>173</v>
      </c>
      <c r="B27" s="70" t="s">
        <v>174</v>
      </c>
      <c r="C27" s="71">
        <f>C24</f>
        <v>26.726999999999997</v>
      </c>
      <c r="D27" s="50">
        <f>D24</f>
        <v>45.031999999999996</v>
      </c>
      <c r="E27" s="71"/>
      <c r="F27" s="50"/>
      <c r="G27" s="50"/>
      <c r="H27" s="71">
        <f>H24</f>
        <v>2</v>
      </c>
      <c r="I27" s="71">
        <f>H27</f>
        <v>2</v>
      </c>
      <c r="J27" s="50">
        <f>J24</f>
        <v>2.8460000000000001</v>
      </c>
      <c r="K27" s="67"/>
      <c r="L27" s="68">
        <v>2.4079999999999999</v>
      </c>
      <c r="M27" s="68">
        <v>0</v>
      </c>
      <c r="N27" s="67">
        <v>2.91</v>
      </c>
      <c r="O27" s="67">
        <v>0</v>
      </c>
      <c r="P27" s="67">
        <v>9.5239999999999991</v>
      </c>
      <c r="Q27" s="67">
        <v>0</v>
      </c>
      <c r="R27" s="67">
        <v>8.8569999999999993</v>
      </c>
      <c r="S27" s="67">
        <v>0</v>
      </c>
      <c r="T27" s="67">
        <v>6.3310000000000004</v>
      </c>
      <c r="U27" s="67">
        <v>0</v>
      </c>
      <c r="V27" s="67">
        <v>12.859</v>
      </c>
      <c r="W27" s="67"/>
      <c r="X27" s="67">
        <v>6.4640000000000004</v>
      </c>
      <c r="Y27" s="67">
        <v>0</v>
      </c>
      <c r="Z27" s="67">
        <v>17.559999999999999</v>
      </c>
      <c r="AA27" s="67"/>
      <c r="AB27" s="66">
        <f>H27+L27+P27+T27+X27</f>
        <v>26.726999999999997</v>
      </c>
      <c r="AC27" s="67">
        <f>J27+N27+R27+V27+Z27</f>
        <v>45.031999999999996</v>
      </c>
    </row>
    <row r="28" spans="1:32" ht="15.75" x14ac:dyDescent="0.25">
      <c r="A28" s="69" t="s">
        <v>175</v>
      </c>
      <c r="B28" s="70" t="s">
        <v>176</v>
      </c>
      <c r="C28" s="50"/>
      <c r="D28" s="50"/>
      <c r="E28" s="50"/>
      <c r="F28" s="50"/>
      <c r="G28" s="50"/>
      <c r="H28" s="71"/>
      <c r="I28" s="71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67"/>
    </row>
    <row r="29" spans="1:32" ht="15.75" x14ac:dyDescent="0.25">
      <c r="A29" s="69" t="s">
        <v>177</v>
      </c>
      <c r="B29" s="72" t="s">
        <v>178</v>
      </c>
      <c r="C29" s="50"/>
      <c r="D29" s="50"/>
      <c r="E29" s="50"/>
      <c r="F29" s="50"/>
      <c r="G29" s="50"/>
      <c r="H29" s="71"/>
      <c r="I29" s="71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67"/>
    </row>
    <row r="30" spans="1:32" ht="47.25" x14ac:dyDescent="0.25">
      <c r="A30" s="64" t="s">
        <v>17</v>
      </c>
      <c r="B30" s="65" t="s">
        <v>179</v>
      </c>
      <c r="C30" s="66">
        <f>H30+L30+P30+T30+X30</f>
        <v>22.707000000000001</v>
      </c>
      <c r="D30" s="50">
        <f>J30+N30+R30+V30+Z30</f>
        <v>38.938000000000002</v>
      </c>
      <c r="E30" s="40"/>
      <c r="F30" s="40"/>
      <c r="G30" s="50"/>
      <c r="H30" s="71">
        <v>2</v>
      </c>
      <c r="I30" s="71">
        <v>2</v>
      </c>
      <c r="J30" s="50">
        <v>3.3039999999999998</v>
      </c>
      <c r="K30" s="50">
        <v>3.3039999999999998</v>
      </c>
      <c r="L30" s="50">
        <v>2.04</v>
      </c>
      <c r="M30" s="50">
        <v>2.04</v>
      </c>
      <c r="N30" s="50">
        <v>2.9089999999999998</v>
      </c>
      <c r="O30" s="50"/>
      <c r="P30" s="50">
        <v>7.9370000000000003</v>
      </c>
      <c r="Q30" s="50">
        <v>7.9370000000000003</v>
      </c>
      <c r="R30" s="50">
        <v>7.3810000000000002</v>
      </c>
      <c r="S30" s="50">
        <v>3.2559999999999998</v>
      </c>
      <c r="T30" s="50">
        <v>5.3650000000000002</v>
      </c>
      <c r="U30" s="50"/>
      <c r="V30" s="50">
        <v>10.714</v>
      </c>
      <c r="W30" s="50"/>
      <c r="X30" s="50">
        <v>5.3650000000000002</v>
      </c>
      <c r="Y30" s="50"/>
      <c r="Z30" s="50">
        <v>14.63</v>
      </c>
      <c r="AA30" s="50"/>
      <c r="AB30" s="50">
        <f>C30</f>
        <v>22.707000000000001</v>
      </c>
      <c r="AC30" s="67"/>
    </row>
    <row r="31" spans="1:32" ht="15.75" x14ac:dyDescent="0.25">
      <c r="A31" s="64" t="s">
        <v>180</v>
      </c>
      <c r="B31" s="70" t="s">
        <v>181</v>
      </c>
      <c r="C31" s="66">
        <f>H31+L31</f>
        <v>0</v>
      </c>
      <c r="D31" s="71">
        <f>J31+N31</f>
        <v>0</v>
      </c>
      <c r="E31" s="66"/>
      <c r="F31" s="40"/>
      <c r="G31" s="50"/>
      <c r="H31" s="71">
        <f>E31</f>
        <v>0</v>
      </c>
      <c r="I31" s="71">
        <f>H31</f>
        <v>0</v>
      </c>
      <c r="J31" s="50">
        <v>0</v>
      </c>
      <c r="K31" s="50">
        <v>0</v>
      </c>
      <c r="L31" s="50">
        <v>0</v>
      </c>
      <c r="M31" s="50">
        <v>0</v>
      </c>
      <c r="N31" s="50">
        <v>0</v>
      </c>
      <c r="O31" s="50">
        <v>0</v>
      </c>
      <c r="P31" s="50" t="s">
        <v>22</v>
      </c>
      <c r="Q31" s="50" t="s">
        <v>22</v>
      </c>
      <c r="R31" s="50" t="s">
        <v>22</v>
      </c>
      <c r="S31" s="50" t="s">
        <v>22</v>
      </c>
      <c r="T31" s="50"/>
      <c r="U31" s="50"/>
      <c r="V31" s="50"/>
      <c r="W31" s="50"/>
      <c r="X31" s="50"/>
      <c r="Y31" s="50"/>
      <c r="Z31" s="50"/>
      <c r="AA31" s="50"/>
      <c r="AB31" s="71">
        <f>I31</f>
        <v>0</v>
      </c>
      <c r="AC31" s="67"/>
    </row>
    <row r="32" spans="1:32" ht="31.5" x14ac:dyDescent="0.25">
      <c r="A32" s="64" t="s">
        <v>182</v>
      </c>
      <c r="B32" s="70" t="s">
        <v>183</v>
      </c>
      <c r="C32" s="66">
        <f>H32+L32+P32+T32</f>
        <v>8.4897000000000009</v>
      </c>
      <c r="D32" s="71">
        <f>J32+N32+R32+V32</f>
        <v>12.376559322033899</v>
      </c>
      <c r="E32" s="66"/>
      <c r="F32" s="40"/>
      <c r="G32" s="50"/>
      <c r="H32" s="71">
        <v>0.64900000000000002</v>
      </c>
      <c r="I32" s="71">
        <v>0.64900000000000002</v>
      </c>
      <c r="J32" s="50">
        <f>(0.326+0.103)/1.18</f>
        <v>0.36355932203389829</v>
      </c>
      <c r="K32" s="50">
        <f>(0.326+0.103)/1.18</f>
        <v>0.36355932203389829</v>
      </c>
      <c r="L32" s="71">
        <f>0.00406*45+0.43</f>
        <v>0.61270000000000002</v>
      </c>
      <c r="M32" s="71">
        <f>L32</f>
        <v>0.61270000000000002</v>
      </c>
      <c r="N32" s="50">
        <v>0.71299999999999997</v>
      </c>
      <c r="O32" s="50">
        <v>0</v>
      </c>
      <c r="P32" s="50">
        <v>2.74</v>
      </c>
      <c r="Q32" s="50">
        <v>2.74</v>
      </c>
      <c r="R32" s="50">
        <v>2.6</v>
      </c>
      <c r="S32" s="50">
        <v>1.6659999999999999</v>
      </c>
      <c r="T32" s="50">
        <v>4.4880000000000004</v>
      </c>
      <c r="U32" s="50"/>
      <c r="V32" s="50">
        <v>8.6999999999999993</v>
      </c>
      <c r="W32" s="50"/>
      <c r="X32" s="50">
        <v>4.4880000000000004</v>
      </c>
      <c r="Y32" s="50"/>
      <c r="Z32" s="50">
        <v>8.6999999999999993</v>
      </c>
      <c r="AA32" s="50"/>
      <c r="AB32" s="71">
        <f>C32</f>
        <v>8.4897000000000009</v>
      </c>
      <c r="AC32" s="67"/>
    </row>
    <row r="33" spans="1:29" ht="15.75" x14ac:dyDescent="0.25">
      <c r="A33" s="64" t="s">
        <v>184</v>
      </c>
      <c r="B33" s="70" t="s">
        <v>185</v>
      </c>
      <c r="C33" s="66">
        <f>H33+L33+P33+T33</f>
        <v>4.9872560000000004</v>
      </c>
      <c r="D33" s="71">
        <f>J33+N33+R33</f>
        <v>5.6813389830508481</v>
      </c>
      <c r="E33" s="66"/>
      <c r="F33" s="40"/>
      <c r="G33" s="50"/>
      <c r="H33" s="71">
        <f>0.007328*77</f>
        <v>0.56425599999999998</v>
      </c>
      <c r="I33" s="71">
        <f>H33</f>
        <v>0.56425599999999998</v>
      </c>
      <c r="J33" s="50">
        <f>(0.001+0.967)/1.18</f>
        <v>0.82033898305084751</v>
      </c>
      <c r="K33" s="50">
        <f>(0.001+0.967)/1.18</f>
        <v>0.82033898305084751</v>
      </c>
      <c r="L33" s="71">
        <v>0.92300000000000004</v>
      </c>
      <c r="M33" s="71">
        <f>L33</f>
        <v>0.92300000000000004</v>
      </c>
      <c r="N33" s="50">
        <v>1.6910000000000001</v>
      </c>
      <c r="O33" s="50">
        <v>0</v>
      </c>
      <c r="P33" s="50">
        <v>3.5</v>
      </c>
      <c r="Q33" s="50">
        <v>3.5</v>
      </c>
      <c r="R33" s="50">
        <v>3.17</v>
      </c>
      <c r="S33" s="50">
        <v>1.4390000000000001</v>
      </c>
      <c r="T33" s="50"/>
      <c r="U33" s="50"/>
      <c r="V33" s="50"/>
      <c r="W33" s="50"/>
      <c r="X33" s="50"/>
      <c r="Y33" s="50"/>
      <c r="Z33" s="50"/>
      <c r="AA33" s="50"/>
      <c r="AB33" s="71">
        <f>C33</f>
        <v>4.9872560000000004</v>
      </c>
      <c r="AC33" s="67"/>
    </row>
    <row r="34" spans="1:29" ht="15.75" x14ac:dyDescent="0.25">
      <c r="A34" s="64" t="s">
        <v>186</v>
      </c>
      <c r="B34" s="70" t="s">
        <v>187</v>
      </c>
      <c r="C34" s="66">
        <f>H34+L34+P34+T34</f>
        <v>3.8650000000000002</v>
      </c>
      <c r="D34" s="71">
        <f>J34+N34+R34+V34</f>
        <v>6.2459999999999996</v>
      </c>
      <c r="E34" s="66"/>
      <c r="F34" s="40"/>
      <c r="G34" s="40"/>
      <c r="H34" s="71">
        <v>0.78700000000000003</v>
      </c>
      <c r="I34" s="71">
        <f>H34</f>
        <v>0.78700000000000003</v>
      </c>
      <c r="J34" s="40">
        <v>2.12</v>
      </c>
      <c r="K34" s="40">
        <v>2.12</v>
      </c>
      <c r="L34" s="71">
        <v>0.504</v>
      </c>
      <c r="M34" s="71">
        <f>M52-M33-M32</f>
        <v>-1.5357000000000001</v>
      </c>
      <c r="N34" s="50">
        <v>0.505</v>
      </c>
      <c r="O34" s="50">
        <v>0</v>
      </c>
      <c r="P34" s="50">
        <v>1.6970000000000001</v>
      </c>
      <c r="Q34" s="50">
        <v>1.6970000000000001</v>
      </c>
      <c r="R34" s="50">
        <v>1.611</v>
      </c>
      <c r="S34" s="50">
        <v>0.151</v>
      </c>
      <c r="T34" s="50">
        <v>0.877</v>
      </c>
      <c r="U34" s="50"/>
      <c r="V34" s="50">
        <v>2.0099999999999998</v>
      </c>
      <c r="W34" s="50"/>
      <c r="X34" s="50">
        <v>0.877</v>
      </c>
      <c r="Y34" s="50"/>
      <c r="Z34" s="50">
        <v>2.0099999999999998</v>
      </c>
      <c r="AA34" s="50"/>
      <c r="AB34" s="71">
        <f>C34</f>
        <v>3.8650000000000002</v>
      </c>
      <c r="AC34" s="67"/>
    </row>
    <row r="35" spans="1:29" ht="31.5" x14ac:dyDescent="0.25">
      <c r="A35" s="64" t="s">
        <v>20</v>
      </c>
      <c r="B35" s="65" t="s">
        <v>188</v>
      </c>
      <c r="C35" s="40"/>
      <c r="D35" s="50"/>
      <c r="E35" s="50"/>
      <c r="F35" s="50"/>
      <c r="G35" s="50"/>
      <c r="H35" s="71"/>
      <c r="I35" s="71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67"/>
    </row>
    <row r="36" spans="1:29" ht="31.5" x14ac:dyDescent="0.25">
      <c r="A36" s="69" t="s">
        <v>189</v>
      </c>
      <c r="B36" s="25" t="s">
        <v>190</v>
      </c>
      <c r="C36" s="18"/>
      <c r="D36" s="50"/>
      <c r="E36" s="50"/>
      <c r="F36" s="50"/>
      <c r="G36" s="50"/>
      <c r="H36" s="71"/>
      <c r="I36" s="71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67"/>
    </row>
    <row r="37" spans="1:29" ht="15.75" x14ac:dyDescent="0.25">
      <c r="A37" s="69" t="s">
        <v>191</v>
      </c>
      <c r="B37" s="25" t="s">
        <v>192</v>
      </c>
      <c r="C37" s="18"/>
      <c r="D37" s="50"/>
      <c r="E37" s="50"/>
      <c r="F37" s="50"/>
      <c r="G37" s="50"/>
      <c r="H37" s="71"/>
      <c r="I37" s="71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67"/>
    </row>
    <row r="38" spans="1:29" ht="15.75" x14ac:dyDescent="0.25">
      <c r="A38" s="69" t="s">
        <v>193</v>
      </c>
      <c r="B38" s="25" t="s">
        <v>194</v>
      </c>
      <c r="C38" s="18"/>
      <c r="D38" s="50"/>
      <c r="E38" s="50"/>
      <c r="F38" s="50"/>
      <c r="G38" s="50"/>
      <c r="H38" s="71"/>
      <c r="I38" s="71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67"/>
    </row>
    <row r="39" spans="1:29" ht="31.5" x14ac:dyDescent="0.25">
      <c r="A39" s="69" t="s">
        <v>195</v>
      </c>
      <c r="B39" s="70" t="s">
        <v>196</v>
      </c>
      <c r="C39" s="50"/>
      <c r="D39" s="50"/>
      <c r="E39" s="50"/>
      <c r="F39" s="50"/>
      <c r="G39" s="50"/>
      <c r="H39" s="71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71"/>
      <c r="AC39" s="67"/>
    </row>
    <row r="40" spans="1:29" ht="31.5" x14ac:dyDescent="0.25">
      <c r="A40" s="69" t="s">
        <v>197</v>
      </c>
      <c r="B40" s="70" t="s">
        <v>198</v>
      </c>
      <c r="C40" s="50"/>
      <c r="D40" s="50"/>
      <c r="E40" s="50"/>
      <c r="F40" s="50"/>
      <c r="G40" s="50"/>
      <c r="H40" s="71"/>
      <c r="I40" s="71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67"/>
    </row>
    <row r="41" spans="1:29" ht="15.75" x14ac:dyDescent="0.25">
      <c r="A41" s="69" t="s">
        <v>199</v>
      </c>
      <c r="B41" s="70" t="s">
        <v>200</v>
      </c>
    </row>
    <row r="42" spans="1:29" ht="18.75" x14ac:dyDescent="0.25">
      <c r="A42" s="69" t="s">
        <v>201</v>
      </c>
      <c r="B42" s="73" t="s">
        <v>202</v>
      </c>
      <c r="C42" s="18">
        <f>H42+L42+P42</f>
        <v>187</v>
      </c>
      <c r="D42" s="50"/>
      <c r="E42" s="50"/>
      <c r="F42" s="50"/>
      <c r="G42" s="50"/>
      <c r="H42" s="74">
        <v>77</v>
      </c>
      <c r="I42" s="74">
        <v>77</v>
      </c>
      <c r="J42" s="50">
        <v>104</v>
      </c>
      <c r="K42" s="50">
        <v>104</v>
      </c>
      <c r="L42" s="50">
        <v>10</v>
      </c>
      <c r="M42" s="50">
        <v>10</v>
      </c>
      <c r="N42" s="50">
        <v>29</v>
      </c>
      <c r="O42" s="50">
        <v>29</v>
      </c>
      <c r="P42" s="50">
        <v>100</v>
      </c>
      <c r="Q42" s="50">
        <v>0</v>
      </c>
      <c r="R42" s="50">
        <v>369</v>
      </c>
      <c r="S42" s="50">
        <v>369</v>
      </c>
      <c r="T42" s="50"/>
      <c r="U42" s="50"/>
      <c r="V42" s="50"/>
      <c r="W42" s="50"/>
      <c r="X42" s="50"/>
      <c r="Y42" s="50"/>
      <c r="Z42" s="50"/>
      <c r="AA42" s="50"/>
      <c r="AB42" s="74">
        <v>187</v>
      </c>
      <c r="AC42" s="50"/>
    </row>
    <row r="43" spans="1:29" ht="15.75" x14ac:dyDescent="0.25">
      <c r="A43" s="64" t="s">
        <v>23</v>
      </c>
      <c r="B43" s="65" t="s">
        <v>203</v>
      </c>
      <c r="C43" s="40"/>
      <c r="D43" s="50"/>
      <c r="E43" s="50"/>
      <c r="F43" s="50"/>
      <c r="G43" s="50"/>
      <c r="H43" s="71"/>
      <c r="I43" s="71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67"/>
    </row>
    <row r="44" spans="1:29" ht="15.75" x14ac:dyDescent="0.25">
      <c r="A44" s="69" t="s">
        <v>204</v>
      </c>
      <c r="B44" s="70" t="s">
        <v>205</v>
      </c>
      <c r="C44" s="50"/>
      <c r="D44" s="50"/>
      <c r="E44" s="50"/>
      <c r="F44" s="50"/>
      <c r="G44" s="50"/>
      <c r="H44" s="71"/>
      <c r="I44" s="71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67"/>
    </row>
    <row r="45" spans="1:29" ht="15.75" x14ac:dyDescent="0.25">
      <c r="A45" s="69" t="s">
        <v>206</v>
      </c>
      <c r="B45" s="70" t="s">
        <v>192</v>
      </c>
      <c r="C45" s="50"/>
      <c r="D45" s="50"/>
      <c r="E45" s="50"/>
      <c r="F45" s="50"/>
      <c r="G45" s="50"/>
      <c r="H45" s="71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67"/>
    </row>
    <row r="46" spans="1:29" ht="15.75" x14ac:dyDescent="0.25">
      <c r="A46" s="69" t="s">
        <v>207</v>
      </c>
      <c r="B46" s="70" t="s">
        <v>194</v>
      </c>
      <c r="C46" s="50"/>
      <c r="D46" s="50"/>
      <c r="E46" s="50"/>
      <c r="F46" s="50"/>
      <c r="G46" s="50"/>
      <c r="H46" s="71"/>
      <c r="I46" s="71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67"/>
    </row>
    <row r="47" spans="1:29" ht="31.5" x14ac:dyDescent="0.25">
      <c r="A47" s="69" t="s">
        <v>208</v>
      </c>
      <c r="B47" s="70" t="s">
        <v>196</v>
      </c>
      <c r="C47" s="50"/>
      <c r="D47" s="50"/>
      <c r="E47" s="50"/>
      <c r="F47" s="50"/>
      <c r="G47" s="50"/>
      <c r="H47" s="71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71"/>
      <c r="AC47" s="67"/>
    </row>
    <row r="48" spans="1:29" ht="31.5" x14ac:dyDescent="0.25">
      <c r="A48" s="69" t="s">
        <v>209</v>
      </c>
      <c r="B48" s="70" t="s">
        <v>198</v>
      </c>
      <c r="C48" s="50"/>
      <c r="D48" s="50"/>
      <c r="E48" s="50"/>
      <c r="F48" s="50"/>
      <c r="G48" s="50"/>
      <c r="H48" s="71"/>
      <c r="I48" s="71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67"/>
    </row>
    <row r="49" spans="1:29" ht="15.75" x14ac:dyDescent="0.25">
      <c r="A49" s="69" t="s">
        <v>210</v>
      </c>
      <c r="B49" s="70" t="s">
        <v>200</v>
      </c>
      <c r="C49" s="50"/>
      <c r="D49" s="50"/>
      <c r="E49" s="50"/>
      <c r="F49" s="50"/>
      <c r="G49" s="50"/>
      <c r="H49" s="71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67"/>
    </row>
    <row r="50" spans="1:29" ht="18.75" x14ac:dyDescent="0.25">
      <c r="A50" s="69" t="s">
        <v>211</v>
      </c>
      <c r="B50" s="73" t="s">
        <v>202</v>
      </c>
      <c r="C50" s="18"/>
      <c r="D50" s="50"/>
      <c r="E50" s="50"/>
      <c r="F50" s="50"/>
      <c r="G50" s="50"/>
      <c r="H50" s="74">
        <v>77</v>
      </c>
      <c r="I50" s="74">
        <v>77</v>
      </c>
      <c r="J50" s="50">
        <v>104</v>
      </c>
      <c r="K50" s="50">
        <v>104</v>
      </c>
      <c r="L50" s="50">
        <v>10</v>
      </c>
      <c r="M50" s="50">
        <v>10</v>
      </c>
      <c r="N50" s="50">
        <v>29</v>
      </c>
      <c r="O50" s="50">
        <v>29</v>
      </c>
      <c r="P50" s="50">
        <v>100</v>
      </c>
      <c r="Q50" s="50">
        <v>0</v>
      </c>
      <c r="R50" s="50">
        <v>369</v>
      </c>
      <c r="S50" s="50">
        <v>369</v>
      </c>
      <c r="T50" s="50"/>
      <c r="U50" s="50"/>
      <c r="V50" s="50"/>
      <c r="W50" s="50"/>
      <c r="X50" s="50"/>
      <c r="Y50" s="50"/>
      <c r="Z50" s="50"/>
      <c r="AA50" s="50"/>
      <c r="AB50" s="50">
        <v>187</v>
      </c>
      <c r="AC50" s="67"/>
    </row>
    <row r="51" spans="1:29" ht="35.25" customHeight="1" x14ac:dyDescent="0.25">
      <c r="A51" s="64" t="s">
        <v>26</v>
      </c>
      <c r="B51" s="65" t="s">
        <v>212</v>
      </c>
      <c r="C51" s="40"/>
      <c r="D51" s="50"/>
      <c r="E51" s="50"/>
      <c r="F51" s="50"/>
      <c r="G51" s="50"/>
      <c r="H51" s="71"/>
      <c r="I51" s="71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67"/>
    </row>
    <row r="52" spans="1:29" ht="15.75" x14ac:dyDescent="0.25">
      <c r="A52" s="69" t="s">
        <v>213</v>
      </c>
      <c r="B52" s="70" t="s">
        <v>214</v>
      </c>
      <c r="C52" s="66"/>
      <c r="D52" s="50"/>
      <c r="E52" s="50"/>
      <c r="F52" s="50"/>
      <c r="G52" s="50"/>
      <c r="H52" s="71"/>
      <c r="I52" s="71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71">
        <f>C52</f>
        <v>0</v>
      </c>
      <c r="AC52" s="67"/>
    </row>
    <row r="53" spans="1:29" ht="15.75" x14ac:dyDescent="0.25">
      <c r="A53" s="69" t="s">
        <v>215</v>
      </c>
      <c r="B53" s="70" t="s">
        <v>216</v>
      </c>
      <c r="C53" s="50"/>
      <c r="D53" s="50"/>
      <c r="E53" s="50"/>
      <c r="F53" s="50"/>
      <c r="G53" s="50"/>
      <c r="H53" s="71"/>
      <c r="I53" s="71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67"/>
    </row>
    <row r="54" spans="1:29" ht="15.75" x14ac:dyDescent="0.25">
      <c r="A54" s="69" t="s">
        <v>217</v>
      </c>
      <c r="B54" s="25" t="s">
        <v>218</v>
      </c>
      <c r="C54" s="18"/>
      <c r="D54" s="50"/>
      <c r="E54" s="50"/>
      <c r="F54" s="50"/>
      <c r="G54" s="50"/>
      <c r="H54" s="71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67"/>
    </row>
    <row r="55" spans="1:29" ht="15.75" x14ac:dyDescent="0.25">
      <c r="A55" s="69" t="s">
        <v>219</v>
      </c>
      <c r="B55" s="25" t="s">
        <v>220</v>
      </c>
      <c r="C55" s="18"/>
      <c r="D55" s="50"/>
      <c r="E55" s="50"/>
      <c r="F55" s="50"/>
      <c r="G55" s="50"/>
      <c r="H55" s="71"/>
      <c r="I55" s="71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67"/>
    </row>
    <row r="56" spans="1:29" ht="15.75" x14ac:dyDescent="0.25">
      <c r="A56" s="69" t="s">
        <v>221</v>
      </c>
      <c r="B56" s="25" t="s">
        <v>222</v>
      </c>
      <c r="C56" s="50"/>
      <c r="D56" s="50"/>
      <c r="E56" s="50"/>
      <c r="F56" s="50"/>
      <c r="G56" s="50"/>
      <c r="H56" s="71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71"/>
      <c r="AC56" s="67"/>
    </row>
    <row r="57" spans="1:29" ht="18.75" x14ac:dyDescent="0.25">
      <c r="A57" s="69" t="s">
        <v>223</v>
      </c>
      <c r="B57" s="73" t="s">
        <v>224</v>
      </c>
      <c r="C57" s="18"/>
      <c r="D57" s="50"/>
      <c r="E57" s="40"/>
      <c r="F57" s="40"/>
      <c r="G57" s="50"/>
      <c r="H57" s="71"/>
      <c r="I57" s="71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67"/>
    </row>
    <row r="58" spans="1:29" ht="36.75" customHeight="1" x14ac:dyDescent="0.25">
      <c r="A58" s="64" t="s">
        <v>28</v>
      </c>
      <c r="B58" s="75" t="s">
        <v>225</v>
      </c>
      <c r="C58" s="18"/>
      <c r="D58" s="50"/>
      <c r="E58" s="40"/>
      <c r="F58" s="40"/>
      <c r="G58" s="50"/>
      <c r="H58" s="71"/>
      <c r="I58" s="71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67"/>
    </row>
    <row r="59" spans="1:29" ht="15.75" x14ac:dyDescent="0.25">
      <c r="A59" s="64" t="s">
        <v>31</v>
      </c>
      <c r="B59" s="65" t="s">
        <v>226</v>
      </c>
      <c r="C59" s="40"/>
      <c r="D59" s="50"/>
      <c r="E59" s="50"/>
      <c r="F59" s="50"/>
      <c r="G59" s="50"/>
      <c r="H59" s="71"/>
      <c r="I59" s="71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67"/>
    </row>
    <row r="60" spans="1:29" ht="15.75" x14ac:dyDescent="0.25">
      <c r="A60" s="69" t="s">
        <v>227</v>
      </c>
      <c r="B60" s="76" t="s">
        <v>205</v>
      </c>
      <c r="C60" s="77"/>
      <c r="D60" s="50"/>
      <c r="E60" s="50"/>
      <c r="F60" s="50"/>
      <c r="G60" s="50"/>
      <c r="H60" s="71"/>
      <c r="I60" s="71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67"/>
    </row>
    <row r="61" spans="1:29" ht="15.75" x14ac:dyDescent="0.25">
      <c r="A61" s="69" t="s">
        <v>228</v>
      </c>
      <c r="B61" s="76" t="s">
        <v>192</v>
      </c>
      <c r="C61" s="77"/>
      <c r="D61" s="50"/>
      <c r="E61" s="50"/>
      <c r="F61" s="50"/>
      <c r="G61" s="50"/>
      <c r="H61" s="71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67"/>
    </row>
    <row r="62" spans="1:29" ht="15.75" x14ac:dyDescent="0.25">
      <c r="A62" s="69" t="s">
        <v>229</v>
      </c>
      <c r="B62" s="76" t="s">
        <v>194</v>
      </c>
      <c r="C62" s="77"/>
      <c r="D62" s="50"/>
      <c r="E62" s="50"/>
      <c r="F62" s="50"/>
      <c r="G62" s="50"/>
      <c r="H62" s="71"/>
      <c r="I62" s="71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67"/>
    </row>
    <row r="63" spans="1:29" ht="15.75" x14ac:dyDescent="0.25">
      <c r="A63" s="69" t="s">
        <v>230</v>
      </c>
      <c r="B63" s="76" t="s">
        <v>231</v>
      </c>
      <c r="C63" s="50"/>
      <c r="D63" s="50"/>
      <c r="E63" s="50"/>
      <c r="F63" s="50"/>
      <c r="G63" s="50"/>
      <c r="H63" s="71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71"/>
      <c r="AC63" s="67"/>
    </row>
    <row r="64" spans="1:29" ht="18.75" x14ac:dyDescent="0.25">
      <c r="A64" s="69" t="s">
        <v>232</v>
      </c>
      <c r="B64" s="73" t="s">
        <v>224</v>
      </c>
      <c r="C64" s="18">
        <f>H64+L64+P64</f>
        <v>187</v>
      </c>
      <c r="D64" s="50"/>
      <c r="E64" s="50"/>
      <c r="F64" s="50"/>
      <c r="G64" s="50"/>
      <c r="H64" s="74">
        <v>77</v>
      </c>
      <c r="I64" s="74">
        <v>77</v>
      </c>
      <c r="J64" s="50">
        <v>104</v>
      </c>
      <c r="K64" s="50">
        <v>104</v>
      </c>
      <c r="L64" s="50">
        <v>10</v>
      </c>
      <c r="M64" s="50">
        <v>10</v>
      </c>
      <c r="N64" s="50">
        <v>29</v>
      </c>
      <c r="O64" s="50">
        <v>29</v>
      </c>
      <c r="P64" s="50">
        <v>100</v>
      </c>
      <c r="Q64" s="50">
        <v>0</v>
      </c>
      <c r="R64" s="50">
        <v>359</v>
      </c>
      <c r="S64" s="50">
        <v>359</v>
      </c>
      <c r="T64" s="50"/>
      <c r="U64" s="50"/>
      <c r="V64" s="50"/>
      <c r="W64" s="50"/>
      <c r="X64" s="50"/>
      <c r="Y64" s="50"/>
      <c r="Z64" s="50"/>
      <c r="AA64" s="50"/>
      <c r="AB64" s="50">
        <v>187</v>
      </c>
      <c r="AC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31">
    <mergeCell ref="A4:Y4"/>
    <mergeCell ref="A6:Y6"/>
    <mergeCell ref="A8:Y8"/>
    <mergeCell ref="A9:Y9"/>
    <mergeCell ref="A11:Y11"/>
    <mergeCell ref="A12:Y12"/>
    <mergeCell ref="A14:Y14"/>
    <mergeCell ref="A15:Y15"/>
    <mergeCell ref="A16:Y16"/>
    <mergeCell ref="A18:Y18"/>
    <mergeCell ref="A20:A22"/>
    <mergeCell ref="B20:B22"/>
    <mergeCell ref="C20:D21"/>
    <mergeCell ref="E20:F21"/>
    <mergeCell ref="G20:G22"/>
    <mergeCell ref="H20:K20"/>
    <mergeCell ref="L20:O20"/>
    <mergeCell ref="P20:S20"/>
    <mergeCell ref="T20:W20"/>
    <mergeCell ref="AB20:AC21"/>
    <mergeCell ref="H21:I21"/>
    <mergeCell ref="J21:K21"/>
    <mergeCell ref="L21:M21"/>
    <mergeCell ref="N21:O21"/>
    <mergeCell ref="P21:Q21"/>
    <mergeCell ref="R21:S21"/>
    <mergeCell ref="T21:U21"/>
    <mergeCell ref="V21:W21"/>
    <mergeCell ref="X20:AA20"/>
    <mergeCell ref="X21:Y21"/>
    <mergeCell ref="Z21:AA21"/>
  </mergeCells>
  <pageMargins left="0.39370078740157483" right="0" top="0" bottom="0" header="0" footer="0"/>
  <pageSetup paperSize="9" scale="40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N27"/>
  <sheetViews>
    <sheetView view="pageBreakPreview" topLeftCell="A11" zoomScale="75" zoomScaleNormal="100" zoomScalePageLayoutView="75" workbookViewId="0">
      <selection activeCell="D20" sqref="D20"/>
    </sheetView>
  </sheetViews>
  <sheetFormatPr defaultRowHeight="15" x14ac:dyDescent="0.25"/>
  <cols>
    <col min="1" max="1" width="6.140625"/>
    <col min="2" max="2" width="22.28515625"/>
    <col min="3" max="3" width="13.28515625"/>
    <col min="4" max="4" width="14.28515625"/>
    <col min="5" max="5" width="10.5703125"/>
    <col min="6" max="6" width="20.28515625"/>
    <col min="7" max="7" width="17.42578125"/>
    <col min="8" max="9" width="7.28515625"/>
    <col min="10" max="10" width="12.7109375"/>
    <col min="11" max="11" width="13.7109375"/>
    <col min="12" max="12" width="7.28515625"/>
    <col min="13" max="13" width="10.28515625"/>
    <col min="14" max="14" width="26.28515625"/>
    <col min="15" max="15" width="10.28515625"/>
    <col min="16" max="17" width="13"/>
    <col min="18" max="18" width="16.140625"/>
    <col min="19" max="20" width="9.28515625"/>
    <col min="21" max="21" width="10.85546875"/>
    <col min="22" max="22" width="12.28515625"/>
    <col min="23" max="25" width="10.28515625"/>
    <col min="26" max="26" width="7.28515625"/>
    <col min="27" max="30" width="10.28515625"/>
    <col min="31" max="31" width="15.42578125"/>
    <col min="32" max="32" width="11"/>
    <col min="33" max="33" width="10.85546875"/>
    <col min="34" max="35" width="9.28515625"/>
    <col min="36" max="36" width="11"/>
    <col min="37" max="37" width="11.140625"/>
    <col min="38" max="38" width="11.5703125"/>
    <col min="39" max="41" width="9.28515625"/>
    <col min="42" max="42" width="11.85546875"/>
    <col min="43" max="43" width="11.140625"/>
    <col min="44" max="44" width="13.42578125"/>
    <col min="45" max="46" width="12.85546875"/>
    <col min="47" max="47" width="10.28515625"/>
    <col min="48" max="48" width="15.28515625"/>
    <col min="49" max="1025" width="8.5703125"/>
  </cols>
  <sheetData>
    <row r="5" spans="1:14" ht="18.75" customHeight="1" x14ac:dyDescent="0.25">
      <c r="A5" s="116" t="s">
        <v>3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</row>
    <row r="7" spans="1:14" ht="18.75" x14ac:dyDescent="0.25">
      <c r="A7" s="117" t="s">
        <v>4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</row>
    <row r="8" spans="1:14" x14ac:dyDescent="0.25">
      <c r="A8" s="114" t="s">
        <v>5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</row>
    <row r="9" spans="1:14" x14ac:dyDescent="0.25">
      <c r="A9" s="114"/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</row>
    <row r="10" spans="1:14" ht="15.75" x14ac:dyDescent="0.25">
      <c r="A10" s="113" t="s">
        <v>6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</row>
    <row r="11" spans="1:14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ht="18.75" x14ac:dyDescent="0.25">
      <c r="A12" s="128" t="s">
        <v>233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</row>
    <row r="13" spans="1:14" ht="15.75" x14ac:dyDescent="0.25">
      <c r="A13" s="113" t="s">
        <v>8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</row>
    <row r="14" spans="1:14" ht="18.75" x14ac:dyDescent="0.25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</row>
    <row r="15" spans="1:14" ht="18.75" x14ac:dyDescent="0.25">
      <c r="A15" s="114" t="s">
        <v>9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</row>
    <row r="16" spans="1:14" ht="15.75" x14ac:dyDescent="0.25">
      <c r="A16" s="113" t="s">
        <v>10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</row>
    <row r="17" spans="1:14" x14ac:dyDescent="0.25">
      <c r="A17" s="78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</row>
    <row r="18" spans="1:14" ht="14.25" customHeight="1" x14ac:dyDescent="0.25">
      <c r="A18" s="127" t="s">
        <v>234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</row>
    <row r="19" spans="1:14" ht="60" x14ac:dyDescent="0.25">
      <c r="A19" s="79" t="s">
        <v>235</v>
      </c>
      <c r="B19" s="79" t="s">
        <v>236</v>
      </c>
      <c r="C19" s="79" t="s">
        <v>237</v>
      </c>
      <c r="D19" s="79" t="s">
        <v>238</v>
      </c>
      <c r="E19" s="79" t="s">
        <v>239</v>
      </c>
      <c r="F19" s="79" t="s">
        <v>240</v>
      </c>
      <c r="G19" s="79" t="s">
        <v>241</v>
      </c>
      <c r="H19" s="79" t="s">
        <v>242</v>
      </c>
      <c r="I19" s="79" t="s">
        <v>243</v>
      </c>
      <c r="J19" s="79" t="s">
        <v>244</v>
      </c>
      <c r="K19" s="79" t="s">
        <v>245</v>
      </c>
      <c r="L19" s="79" t="s">
        <v>246</v>
      </c>
      <c r="M19" s="79" t="s">
        <v>247</v>
      </c>
      <c r="N19" s="79" t="s">
        <v>248</v>
      </c>
    </row>
    <row r="20" spans="1:14" ht="24" x14ac:dyDescent="0.25">
      <c r="A20" s="80">
        <v>31907744848</v>
      </c>
      <c r="B20" s="81" t="s">
        <v>249</v>
      </c>
      <c r="C20" s="81" t="s">
        <v>250</v>
      </c>
      <c r="D20" s="82"/>
      <c r="E20" s="83"/>
      <c r="F20" s="80"/>
      <c r="G20" s="83"/>
      <c r="H20" s="84"/>
      <c r="I20" s="80"/>
      <c r="J20" s="80"/>
      <c r="K20" s="83"/>
      <c r="L20" s="80"/>
      <c r="M20" s="80"/>
      <c r="N20" s="80"/>
    </row>
    <row r="21" spans="1:14" ht="24" x14ac:dyDescent="0.25">
      <c r="A21" s="80">
        <v>31907777144</v>
      </c>
      <c r="B21" s="81" t="s">
        <v>251</v>
      </c>
      <c r="C21" s="81" t="s">
        <v>252</v>
      </c>
      <c r="D21" s="82"/>
      <c r="E21" s="83"/>
      <c r="F21" s="83"/>
      <c r="G21" s="83"/>
      <c r="H21" s="84"/>
      <c r="I21" s="80"/>
      <c r="J21" s="80"/>
      <c r="K21" s="83"/>
      <c r="L21" s="80"/>
      <c r="M21" s="80"/>
      <c r="N21" s="80"/>
    </row>
    <row r="22" spans="1:14" ht="58.5" customHeight="1" x14ac:dyDescent="0.25">
      <c r="A22" s="80">
        <v>31907810017</v>
      </c>
      <c r="B22" s="81" t="s">
        <v>253</v>
      </c>
      <c r="C22" s="81" t="s">
        <v>252</v>
      </c>
      <c r="D22" s="82"/>
      <c r="E22" s="83"/>
      <c r="F22" s="83"/>
      <c r="G22" s="83"/>
      <c r="H22" s="84"/>
      <c r="I22" s="80"/>
      <c r="J22" s="80"/>
      <c r="K22" s="83"/>
      <c r="L22" s="80"/>
      <c r="M22" s="80"/>
      <c r="N22" s="80"/>
    </row>
    <row r="23" spans="1:14" ht="64.5" customHeight="1" x14ac:dyDescent="0.25">
      <c r="A23" s="80">
        <v>31907834440</v>
      </c>
      <c r="B23" s="81" t="s">
        <v>254</v>
      </c>
      <c r="C23" s="81" t="s">
        <v>252</v>
      </c>
      <c r="D23" s="82"/>
      <c r="E23" s="83"/>
      <c r="F23" s="83"/>
      <c r="G23" s="83"/>
      <c r="H23" s="84"/>
      <c r="I23" s="80"/>
      <c r="J23" s="80"/>
      <c r="K23" s="83"/>
      <c r="L23" s="80"/>
      <c r="M23" s="80"/>
      <c r="N23" s="80"/>
    </row>
    <row r="24" spans="1:14" ht="96.75" customHeight="1" x14ac:dyDescent="0.25">
      <c r="A24" s="80">
        <v>31907887061</v>
      </c>
      <c r="B24" s="81" t="s">
        <v>255</v>
      </c>
      <c r="C24" s="81" t="s">
        <v>252</v>
      </c>
      <c r="D24" s="82"/>
      <c r="E24" s="83"/>
      <c r="F24" s="83"/>
      <c r="G24" s="83"/>
      <c r="H24" s="84"/>
      <c r="I24" s="80"/>
      <c r="J24" s="80"/>
      <c r="K24" s="83"/>
      <c r="L24" s="80"/>
      <c r="M24" s="80"/>
      <c r="N24" s="80"/>
    </row>
    <row r="25" spans="1:14" ht="48" x14ac:dyDescent="0.25">
      <c r="A25" s="80">
        <v>31907888247</v>
      </c>
      <c r="B25" s="81" t="s">
        <v>256</v>
      </c>
      <c r="C25" s="81" t="s">
        <v>252</v>
      </c>
      <c r="D25" s="82"/>
      <c r="E25" s="83"/>
      <c r="F25" s="83"/>
      <c r="G25" s="83"/>
      <c r="H25" s="84"/>
      <c r="I25" s="80"/>
      <c r="J25" s="80"/>
      <c r="K25" s="83"/>
      <c r="L25" s="80"/>
      <c r="M25" s="80"/>
      <c r="N25" s="80"/>
    </row>
    <row r="26" spans="1:14" ht="24" x14ac:dyDescent="0.25">
      <c r="A26" s="80">
        <v>31907910507</v>
      </c>
      <c r="B26" s="81" t="s">
        <v>257</v>
      </c>
      <c r="C26" s="81" t="s">
        <v>252</v>
      </c>
      <c r="D26" s="82"/>
      <c r="E26" s="83"/>
      <c r="F26" s="83"/>
      <c r="G26" s="83"/>
      <c r="H26" s="84"/>
      <c r="I26" s="80"/>
      <c r="J26" s="80"/>
      <c r="K26" s="83"/>
      <c r="L26" s="80"/>
      <c r="M26" s="80"/>
      <c r="N26" s="80"/>
    </row>
    <row r="27" spans="1:14" ht="36" x14ac:dyDescent="0.25">
      <c r="A27" s="80">
        <v>31908013668</v>
      </c>
      <c r="B27" s="81" t="s">
        <v>258</v>
      </c>
      <c r="C27" s="81" t="s">
        <v>252</v>
      </c>
      <c r="D27" s="82"/>
      <c r="E27" s="83"/>
      <c r="F27" s="83"/>
      <c r="G27" s="83"/>
      <c r="H27" s="84"/>
      <c r="I27" s="80"/>
      <c r="J27" s="80"/>
      <c r="K27" s="83"/>
      <c r="L27" s="80"/>
      <c r="M27" s="80"/>
      <c r="N27" s="80"/>
    </row>
  </sheetData>
  <mergeCells count="9">
    <mergeCell ref="A13:N13"/>
    <mergeCell ref="A15:N15"/>
    <mergeCell ref="A16:N16"/>
    <mergeCell ref="A18:N18"/>
    <mergeCell ref="A5:N5"/>
    <mergeCell ref="A7:N7"/>
    <mergeCell ref="A8:N9"/>
    <mergeCell ref="A10:N10"/>
    <mergeCell ref="A12:N12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4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46" zoomScale="75" zoomScaleNormal="90" zoomScalePageLayoutView="75" workbookViewId="0">
      <selection activeCell="B22" sqref="B22"/>
    </sheetView>
  </sheetViews>
  <sheetFormatPr defaultRowHeight="15" x14ac:dyDescent="0.25"/>
  <cols>
    <col min="1" max="2" width="63.85546875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259</v>
      </c>
    </row>
    <row r="4" spans="1:8" ht="15.75" x14ac:dyDescent="0.25">
      <c r="B4" s="37"/>
    </row>
    <row r="5" spans="1:8" ht="18.75" x14ac:dyDescent="0.3">
      <c r="A5" s="131" t="s">
        <v>3</v>
      </c>
      <c r="B5" s="131"/>
      <c r="C5" s="85"/>
      <c r="D5" s="85"/>
      <c r="E5" s="85"/>
      <c r="F5" s="85"/>
      <c r="G5" s="85"/>
      <c r="H5" s="85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117" t="s">
        <v>4</v>
      </c>
      <c r="B7" s="117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4" t="s">
        <v>5</v>
      </c>
      <c r="B9" s="114"/>
      <c r="C9" s="9"/>
      <c r="D9" s="9"/>
      <c r="E9" s="9"/>
      <c r="F9" s="9"/>
      <c r="G9" s="9"/>
      <c r="H9" s="9"/>
    </row>
    <row r="10" spans="1:8" ht="15.75" x14ac:dyDescent="0.25">
      <c r="A10" s="113" t="s">
        <v>6</v>
      </c>
      <c r="B10" s="11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7" t="s">
        <v>7</v>
      </c>
      <c r="B12" s="117"/>
      <c r="C12" s="9"/>
      <c r="D12" s="9"/>
      <c r="E12" s="9"/>
      <c r="F12" s="9"/>
      <c r="G12" s="9"/>
      <c r="H12" s="9"/>
    </row>
    <row r="13" spans="1:8" ht="15.75" x14ac:dyDescent="0.25">
      <c r="A13" s="113" t="s">
        <v>8</v>
      </c>
      <c r="B13" s="113"/>
      <c r="C13" s="10"/>
      <c r="D13" s="10"/>
      <c r="E13" s="10"/>
      <c r="F13" s="10"/>
      <c r="G13" s="10"/>
      <c r="H13" s="10"/>
    </row>
    <row r="14" spans="1:8" ht="18.75" x14ac:dyDescent="0.25">
      <c r="A14" s="59"/>
      <c r="B14" s="59"/>
      <c r="C14" s="59"/>
      <c r="D14" s="59"/>
      <c r="E14" s="59"/>
      <c r="F14" s="59"/>
      <c r="G14" s="59"/>
      <c r="H14" s="59"/>
    </row>
    <row r="15" spans="1:8" ht="18.75" x14ac:dyDescent="0.25">
      <c r="A15" s="114" t="s">
        <v>322</v>
      </c>
      <c r="B15" s="114"/>
      <c r="C15" s="9"/>
      <c r="D15" s="9"/>
      <c r="E15" s="9"/>
      <c r="F15" s="9"/>
      <c r="G15" s="9"/>
      <c r="H15" s="9"/>
    </row>
    <row r="16" spans="1:8" ht="15.75" x14ac:dyDescent="0.25">
      <c r="A16" s="113" t="s">
        <v>10</v>
      </c>
      <c r="B16" s="113"/>
      <c r="C16" s="10"/>
      <c r="D16" s="10"/>
      <c r="E16" s="10"/>
      <c r="F16" s="10"/>
      <c r="G16" s="10"/>
      <c r="H16" s="10"/>
    </row>
    <row r="17" spans="1:2" ht="15.75" x14ac:dyDescent="0.25">
      <c r="B17" s="87"/>
    </row>
    <row r="18" spans="1:2" ht="33.75" customHeight="1" x14ac:dyDescent="0.25">
      <c r="A18" s="130" t="s">
        <v>260</v>
      </c>
      <c r="B18" s="130"/>
    </row>
    <row r="19" spans="1:2" ht="15.75" x14ac:dyDescent="0.25">
      <c r="B19" s="37"/>
    </row>
    <row r="20" spans="1:2" x14ac:dyDescent="0.25">
      <c r="B20" s="88"/>
    </row>
    <row r="21" spans="1:2" x14ac:dyDescent="0.25">
      <c r="A21" s="89" t="s">
        <v>261</v>
      </c>
      <c r="B21" s="90" t="s">
        <v>325</v>
      </c>
    </row>
    <row r="22" spans="1:2" x14ac:dyDescent="0.25">
      <c r="A22" s="89" t="s">
        <v>262</v>
      </c>
      <c r="B22" s="90" t="s">
        <v>263</v>
      </c>
    </row>
    <row r="23" spans="1:2" x14ac:dyDescent="0.25">
      <c r="A23" s="89" t="s">
        <v>264</v>
      </c>
      <c r="B23" s="91" t="s">
        <v>265</v>
      </c>
    </row>
    <row r="24" spans="1:2" x14ac:dyDescent="0.25">
      <c r="A24" s="89" t="s">
        <v>266</v>
      </c>
      <c r="B24" s="91" t="s">
        <v>22</v>
      </c>
    </row>
    <row r="25" spans="1:2" x14ac:dyDescent="0.25">
      <c r="A25" s="92" t="s">
        <v>267</v>
      </c>
      <c r="B25" s="90">
        <v>2020</v>
      </c>
    </row>
    <row r="26" spans="1:2" x14ac:dyDescent="0.25">
      <c r="A26" s="93" t="s">
        <v>268</v>
      </c>
      <c r="B26" s="94"/>
    </row>
    <row r="27" spans="1:2" ht="28.5" x14ac:dyDescent="0.25">
      <c r="A27" s="95" t="s">
        <v>269</v>
      </c>
      <c r="B27" s="96"/>
    </row>
    <row r="28" spans="1:2" ht="30" x14ac:dyDescent="0.25">
      <c r="A28" s="96" t="s">
        <v>270</v>
      </c>
      <c r="B28" s="96" t="s">
        <v>271</v>
      </c>
    </row>
    <row r="29" spans="1:2" ht="28.5" x14ac:dyDescent="0.25">
      <c r="A29" s="97" t="s">
        <v>272</v>
      </c>
      <c r="B29" s="96">
        <v>0</v>
      </c>
    </row>
    <row r="30" spans="1:2" ht="28.5" x14ac:dyDescent="0.25">
      <c r="A30" s="97" t="s">
        <v>273</v>
      </c>
      <c r="B30" s="96">
        <v>0</v>
      </c>
    </row>
    <row r="31" spans="1:2" x14ac:dyDescent="0.25">
      <c r="A31" s="96" t="s">
        <v>274</v>
      </c>
      <c r="B31" s="96" t="s">
        <v>22</v>
      </c>
    </row>
    <row r="32" spans="1:2" ht="28.5" x14ac:dyDescent="0.25">
      <c r="A32" s="97" t="s">
        <v>275</v>
      </c>
      <c r="B32" s="96" t="s">
        <v>22</v>
      </c>
    </row>
    <row r="33" spans="1:2" ht="30" x14ac:dyDescent="0.25">
      <c r="A33" s="96" t="s">
        <v>276</v>
      </c>
      <c r="B33" s="96" t="s">
        <v>22</v>
      </c>
    </row>
    <row r="34" spans="1:2" x14ac:dyDescent="0.25">
      <c r="A34" s="96" t="s">
        <v>277</v>
      </c>
      <c r="B34" s="96" t="s">
        <v>22</v>
      </c>
    </row>
    <row r="35" spans="1:2" x14ac:dyDescent="0.25">
      <c r="A35" s="96" t="s">
        <v>278</v>
      </c>
      <c r="B35" s="96" t="s">
        <v>22</v>
      </c>
    </row>
    <row r="36" spans="1:2" x14ac:dyDescent="0.25">
      <c r="A36" s="96" t="s">
        <v>279</v>
      </c>
      <c r="B36" s="96" t="s">
        <v>22</v>
      </c>
    </row>
    <row r="37" spans="1:2" ht="28.5" x14ac:dyDescent="0.25">
      <c r="A37" s="97" t="s">
        <v>280</v>
      </c>
      <c r="B37" s="96" t="s">
        <v>22</v>
      </c>
    </row>
    <row r="38" spans="1:2" ht="30" x14ac:dyDescent="0.25">
      <c r="A38" s="96" t="s">
        <v>276</v>
      </c>
      <c r="B38" s="96" t="s">
        <v>22</v>
      </c>
    </row>
    <row r="39" spans="1:2" x14ac:dyDescent="0.25">
      <c r="A39" s="96" t="s">
        <v>277</v>
      </c>
      <c r="B39" s="96" t="s">
        <v>22</v>
      </c>
    </row>
    <row r="40" spans="1:2" x14ac:dyDescent="0.25">
      <c r="A40" s="96" t="s">
        <v>278</v>
      </c>
      <c r="B40" s="96" t="s">
        <v>22</v>
      </c>
    </row>
    <row r="41" spans="1:2" x14ac:dyDescent="0.25">
      <c r="A41" s="96" t="s">
        <v>279</v>
      </c>
      <c r="B41" s="96" t="s">
        <v>22</v>
      </c>
    </row>
    <row r="42" spans="1:2" ht="28.5" x14ac:dyDescent="0.25">
      <c r="A42" s="97" t="s">
        <v>281</v>
      </c>
      <c r="B42" s="96" t="s">
        <v>22</v>
      </c>
    </row>
    <row r="43" spans="1:2" ht="30" x14ac:dyDescent="0.25">
      <c r="A43" s="96" t="s">
        <v>276</v>
      </c>
      <c r="B43" s="96" t="s">
        <v>22</v>
      </c>
    </row>
    <row r="44" spans="1:2" x14ac:dyDescent="0.25">
      <c r="A44" s="96" t="s">
        <v>277</v>
      </c>
      <c r="B44" s="96" t="s">
        <v>22</v>
      </c>
    </row>
    <row r="45" spans="1:2" x14ac:dyDescent="0.25">
      <c r="A45" s="96" t="s">
        <v>278</v>
      </c>
      <c r="B45" s="96" t="s">
        <v>22</v>
      </c>
    </row>
    <row r="46" spans="1:2" x14ac:dyDescent="0.25">
      <c r="A46" s="96" t="s">
        <v>279</v>
      </c>
      <c r="B46" s="96" t="s">
        <v>22</v>
      </c>
    </row>
    <row r="47" spans="1:2" ht="28.5" x14ac:dyDescent="0.25">
      <c r="A47" s="98" t="s">
        <v>282</v>
      </c>
      <c r="B47" s="99" t="s">
        <v>22</v>
      </c>
    </row>
    <row r="48" spans="1:2" x14ac:dyDescent="0.25">
      <c r="A48" s="100" t="s">
        <v>274</v>
      </c>
      <c r="B48" s="99" t="s">
        <v>22</v>
      </c>
    </row>
    <row r="49" spans="1:2" x14ac:dyDescent="0.25">
      <c r="A49" s="100" t="s">
        <v>283</v>
      </c>
      <c r="B49" s="99" t="s">
        <v>22</v>
      </c>
    </row>
    <row r="50" spans="1:2" x14ac:dyDescent="0.25">
      <c r="A50" s="100" t="s">
        <v>284</v>
      </c>
      <c r="B50" s="99" t="s">
        <v>22</v>
      </c>
    </row>
    <row r="51" spans="1:2" x14ac:dyDescent="0.25">
      <c r="A51" s="100" t="s">
        <v>285</v>
      </c>
      <c r="B51" s="99" t="s">
        <v>22</v>
      </c>
    </row>
    <row r="52" spans="1:2" x14ac:dyDescent="0.25">
      <c r="A52" s="92" t="s">
        <v>286</v>
      </c>
      <c r="B52" s="101" t="s">
        <v>22</v>
      </c>
    </row>
    <row r="53" spans="1:2" x14ac:dyDescent="0.25">
      <c r="A53" s="92" t="s">
        <v>287</v>
      </c>
      <c r="B53" s="101" t="s">
        <v>22</v>
      </c>
    </row>
    <row r="54" spans="1:2" x14ac:dyDescent="0.25">
      <c r="A54" s="92" t="s">
        <v>288</v>
      </c>
      <c r="B54" s="101" t="s">
        <v>22</v>
      </c>
    </row>
    <row r="55" spans="1:2" x14ac:dyDescent="0.25">
      <c r="A55" s="93" t="s">
        <v>289</v>
      </c>
      <c r="B55" s="94" t="s">
        <v>22</v>
      </c>
    </row>
    <row r="56" spans="1:2" ht="15.75" customHeight="1" x14ac:dyDescent="0.25">
      <c r="A56" s="98" t="s">
        <v>290</v>
      </c>
      <c r="B56" s="129" t="s">
        <v>314</v>
      </c>
    </row>
    <row r="57" spans="1:2" x14ac:dyDescent="0.25">
      <c r="A57" s="102" t="s">
        <v>291</v>
      </c>
      <c r="B57" s="129"/>
    </row>
    <row r="58" spans="1:2" x14ac:dyDescent="0.25">
      <c r="A58" s="102" t="s">
        <v>292</v>
      </c>
      <c r="B58" s="129"/>
    </row>
    <row r="59" spans="1:2" x14ac:dyDescent="0.25">
      <c r="A59" s="102" t="s">
        <v>293</v>
      </c>
      <c r="B59" s="129"/>
    </row>
    <row r="60" spans="1:2" x14ac:dyDescent="0.25">
      <c r="A60" s="102" t="s">
        <v>294</v>
      </c>
      <c r="B60" s="129"/>
    </row>
    <row r="61" spans="1:2" x14ac:dyDescent="0.25">
      <c r="A61" s="103" t="s">
        <v>295</v>
      </c>
      <c r="B61" s="129"/>
    </row>
    <row r="62" spans="1:2" ht="30" x14ac:dyDescent="0.25">
      <c r="A62" s="100" t="s">
        <v>296</v>
      </c>
      <c r="B62" s="104" t="s">
        <v>22</v>
      </c>
    </row>
    <row r="63" spans="1:2" ht="28.5" x14ac:dyDescent="0.25">
      <c r="A63" s="92" t="s">
        <v>297</v>
      </c>
      <c r="B63" s="104" t="s">
        <v>22</v>
      </c>
    </row>
    <row r="64" spans="1:2" x14ac:dyDescent="0.25">
      <c r="A64" s="100" t="s">
        <v>274</v>
      </c>
      <c r="B64" s="105" t="s">
        <v>22</v>
      </c>
    </row>
    <row r="65" spans="1:2" x14ac:dyDescent="0.25">
      <c r="A65" s="100" t="s">
        <v>298</v>
      </c>
      <c r="B65" s="104" t="s">
        <v>22</v>
      </c>
    </row>
    <row r="66" spans="1:2" x14ac:dyDescent="0.25">
      <c r="A66" s="100" t="s">
        <v>299</v>
      </c>
      <c r="B66" s="105" t="s">
        <v>22</v>
      </c>
    </row>
    <row r="67" spans="1:2" x14ac:dyDescent="0.25">
      <c r="A67" s="106" t="s">
        <v>300</v>
      </c>
      <c r="B67" s="107" t="s">
        <v>315</v>
      </c>
    </row>
    <row r="68" spans="1:2" x14ac:dyDescent="0.25">
      <c r="A68" s="92" t="s">
        <v>301</v>
      </c>
      <c r="B68" s="101" t="s">
        <v>316</v>
      </c>
    </row>
    <row r="69" spans="1:2" x14ac:dyDescent="0.25">
      <c r="A69" s="102" t="s">
        <v>302</v>
      </c>
      <c r="B69" s="99" t="s">
        <v>317</v>
      </c>
    </row>
    <row r="70" spans="1:2" x14ac:dyDescent="0.25">
      <c r="A70" s="102" t="s">
        <v>303</v>
      </c>
      <c r="B70" s="99" t="s">
        <v>22</v>
      </c>
    </row>
    <row r="71" spans="1:2" x14ac:dyDescent="0.25">
      <c r="A71" s="102" t="s">
        <v>304</v>
      </c>
      <c r="B71" s="99" t="s">
        <v>22</v>
      </c>
    </row>
    <row r="72" spans="1:2" ht="28.5" x14ac:dyDescent="0.25">
      <c r="A72" s="108" t="s">
        <v>305</v>
      </c>
      <c r="B72" s="105" t="s">
        <v>318</v>
      </c>
    </row>
    <row r="73" spans="1:2" ht="28.5" customHeight="1" x14ac:dyDescent="0.25">
      <c r="A73" s="98" t="s">
        <v>306</v>
      </c>
      <c r="B73" s="129"/>
    </row>
    <row r="74" spans="1:2" x14ac:dyDescent="0.25">
      <c r="A74" s="102" t="s">
        <v>307</v>
      </c>
      <c r="B74" s="129"/>
    </row>
    <row r="75" spans="1:2" x14ac:dyDescent="0.25">
      <c r="A75" s="102" t="s">
        <v>308</v>
      </c>
      <c r="B75" s="129"/>
    </row>
    <row r="76" spans="1:2" x14ac:dyDescent="0.25">
      <c r="A76" s="102" t="s">
        <v>309</v>
      </c>
      <c r="B76" s="129"/>
    </row>
    <row r="77" spans="1:2" x14ac:dyDescent="0.25">
      <c r="A77" s="102" t="s">
        <v>310</v>
      </c>
      <c r="B77" s="129"/>
    </row>
    <row r="78" spans="1:2" x14ac:dyDescent="0.25">
      <c r="A78" s="109" t="s">
        <v>311</v>
      </c>
      <c r="B78" s="129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78740157480314965" right="0" top="0" bottom="0" header="0" footer="0"/>
  <pageSetup paperSize="9" scale="57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18</vt:i4>
      </vt:variant>
    </vt:vector>
  </HeadingPairs>
  <TitlesOfParts>
    <vt:vector size="24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14</cp:revision>
  <cp:lastPrinted>2020-06-01T04:17:27Z</cp:lastPrinted>
  <dcterms:created xsi:type="dcterms:W3CDTF">2015-08-16T15:31:05Z</dcterms:created>
  <dcterms:modified xsi:type="dcterms:W3CDTF">2020-06-01T05:21:20Z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