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Формы утвержденные\"/>
    </mc:Choice>
  </mc:AlternateContent>
  <bookViews>
    <workbookView xWindow="0" yWindow="0" windowWidth="16380" windowHeight="8190" tabRatio="736"/>
  </bookViews>
  <sheets>
    <sheet name="Ф18" sheetId="1" r:id="rId1"/>
  </sheets>
  <calcPr calcId="152511" iterateDelta="1E-4"/>
</workbook>
</file>

<file path=xl/calcChain.xml><?xml version="1.0" encoding="utf-8"?>
<calcChain xmlns="http://schemas.openxmlformats.org/spreadsheetml/2006/main">
  <c r="I19" i="1" l="1"/>
  <c r="I20" i="1"/>
  <c r="I27" i="1"/>
  <c r="M19" i="1" l="1"/>
  <c r="M21" i="1"/>
  <c r="M26" i="1"/>
  <c r="M48" i="1"/>
  <c r="AG19" i="1" l="1"/>
  <c r="AG25" i="1"/>
  <c r="AF80" i="1"/>
  <c r="AG80" i="1"/>
  <c r="W19" i="1"/>
  <c r="V19" i="1"/>
  <c r="W26" i="1"/>
  <c r="V26" i="1"/>
  <c r="W27" i="1" l="1"/>
  <c r="M53" i="1" l="1"/>
  <c r="M54" i="1"/>
  <c r="L54" i="1"/>
  <c r="G27" i="1"/>
  <c r="G26" i="1" l="1"/>
  <c r="G20" i="1" s="1"/>
  <c r="G19" i="1" s="1"/>
  <c r="AJ28" i="1"/>
  <c r="AK28" i="1"/>
  <c r="AL28" i="1"/>
  <c r="AM28" i="1"/>
  <c r="AJ45" i="1"/>
  <c r="AJ44" i="1" s="1"/>
  <c r="AJ27" i="1" s="1"/>
  <c r="AJ20" i="1" s="1"/>
  <c r="AJ19" i="1" s="1"/>
  <c r="AK45" i="1"/>
  <c r="AK44" i="1" s="1"/>
  <c r="AK27" i="1" s="1"/>
  <c r="AK20" i="1" s="1"/>
  <c r="AK19" i="1" s="1"/>
  <c r="AL45" i="1"/>
  <c r="AL44" i="1" s="1"/>
  <c r="AL27" i="1" s="1"/>
  <c r="AL20" i="1" s="1"/>
  <c r="AL19" i="1" s="1"/>
  <c r="AM45" i="1"/>
  <c r="AM44" i="1" s="1"/>
  <c r="AM27" i="1" s="1"/>
  <c r="AM20" i="1" s="1"/>
  <c r="AM19" i="1" s="1"/>
  <c r="AD59" i="1"/>
</calcChain>
</file>

<file path=xl/sharedStrings.xml><?xml version="1.0" encoding="utf-8"?>
<sst xmlns="http://schemas.openxmlformats.org/spreadsheetml/2006/main" count="396" uniqueCount="196">
  <si>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</si>
  <si>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</si>
  <si>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</si>
  <si>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за III квартал  2020 год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</si>
  <si>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</si>
  <si>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</si>
  <si>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</si>
  <si>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2020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</si>
  <si>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</si>
  <si>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</si>
  <si>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</si>
  <si>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</si>
  <si>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</si>
  <si>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</si>
  <si>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</si>
  <si>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</si>
  <si>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</si>
  <si>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</si>
  <si>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</si>
  <si>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</si>
  <si>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</si>
  <si>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</si>
  <si>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</si>
  <si>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</si>
  <si>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</si>
  <si>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</si>
  <si>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</si>
  <si>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</si>
  <si>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</si>
  <si>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</si>
  <si>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</si>
  <si>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</si>
  <si>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</si>
  <si>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</si>
  <si>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</si>
  <si>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</si>
  <si>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</si>
  <si>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</si>
  <si>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</si>
  <si>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</si>
  <si>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</si>
  <si>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</si>
  <si>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</si>
  <si>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</si>
  <si>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</si>
  <si>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</si>
  <si>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</si>
  <si>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</si>
  <si>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</si>
  <si>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</si>
  <si>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</si>
  <si>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</si>
  <si>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</si>
  <si>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</si>
  <si>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</si>
  <si>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</si>
  <si>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</si>
  <si>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</si>
  <si>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</si>
  <si>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</si>
  <si>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</si>
  <si>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</si>
  <si>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</si>
  <si>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</si>
  <si>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</si>
  <si>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</si>
  <si>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</si>
  <si>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</si>
  <si>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</si>
  <si>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</si>
  <si>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</si>
  <si>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</si>
  <si>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</si>
  <si>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</si>
  <si>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</si>
  <si>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</si>
  <si>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</si>
  <si>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</si>
  <si>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</si>
  <si>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</si>
  <si>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</si>
  <si>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</si>
  <si>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</si>
  <si>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</si>
  <si>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</si>
  <si>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</si>
  <si>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</si>
  <si>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</si>
  <si>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</si>
  <si>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</si>
  <si>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</si>
  <si>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</si>
  <si>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</si>
  <si>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</si>
  <si>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</si>
  <si>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</si>
  <si>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</si>
  <si>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</si>
  <si>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</si>
  <si>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</si>
  <si>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</si>
  <si>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</si>
  <si>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</si>
  <si>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</si>
  <si>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</si>
  <si>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</si>
  <si>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</si>
  <si>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</si>
  <si>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</si>
  <si>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</si>
  <si>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</si>
  <si>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</si>
  <si>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</si>
  <si>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</si>
  <si>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</si>
  <si>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</si>
  <si>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</si>
  <si>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</si>
  <si>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</si>
  <si>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</si>
  <si>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</si>
  <si>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</si>
  <si>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</si>
  <si>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</si>
  <si>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</si>
  <si>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</si>
  <si>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</si>
  <si>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</si>
  <si>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</si>
  <si>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</si>
  <si>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</si>
  <si>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</si>
  <si>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</si>
  <si>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</si>
  <si>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</si>
  <si>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</si>
  <si>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</si>
  <si>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</si>
  <si>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</si>
  <si>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</si>
  <si>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</si>
  <si>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</si>
  <si>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</si>
  <si>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</si>
  <si>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</si>
  <si>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</si>
  <si>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</si>
  <si>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</si>
  <si>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</si>
  <si>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</si>
  <si>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точек учета)</t>
  </si>
  <si>
    <t>H_UES_C1</t>
  </si>
  <si>
    <t>1.2.3.2</t>
  </si>
  <si>
    <t>Установка приборов учета, класс напряжения 6 (10) кВ, всего, в том числе:</t>
  </si>
  <si>
    <t>Установка приборов учета в РП-2</t>
  </si>
  <si>
    <t>H_UES_C1 2020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</si>
  <si>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</si>
  <si>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</si>
  <si>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</si>
  <si>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</si>
  <si>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</si>
  <si>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</si>
  <si>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 (9 км)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</si>
  <si>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</si>
  <si>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</si>
  <si>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</si>
  <si>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</si>
  <si>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</si>
  <si>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</si>
  <si>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</si>
  <si>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</si>
  <si>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</si>
  <si>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</si>
  <si>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</si>
  <si>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Н_UES_P4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</si>
  <si>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</si>
  <si>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</si>
  <si>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</si>
  <si>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</si>
  <si>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</si>
  <si>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</si>
  <si>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</si>
  <si>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</si>
  <si>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</si>
  <si>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</si>
  <si>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</si>
  <si>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</si>
  <si>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</si>
  <si>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</si>
  <si>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</si>
  <si>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H_UES_H1</t>
  </si>
  <si>
    <t xml:space="preserve">Специализированная техника и механизмы(автовышка) </t>
  </si>
  <si>
    <t>H_UES_H2</t>
  </si>
  <si>
    <t>Приобретение оборудования (не требующего монтажа)</t>
  </si>
  <si>
    <t>H_UES_H6</t>
  </si>
  <si>
    <t>Приказом Минпрома РБ № 184-О от 17.07.2020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</si>
</sst>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47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49" fontId="2" fillId="0" borderId="4" xfId="2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</cellXfs>
  <cellStyles count="3">
    <cellStyle name="Excel Built-in Explanatory Text" xfId="1"/>
    <cellStyle name="Excel Built-in Explanatory Text 1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8"/>
  <sheetViews>
    <sheetView tabSelected="1" topLeftCell="K14" zoomScale="85" zoomScaleNormal="85" zoomScaleSheetLayoutView="100" workbookViewId="0">
      <selection activeCell="I20" sqref="I20"/>
    </sheetView>
  </sheetViews>
  <sheetFormatPr defaultColWidth="7.5703125" defaultRowHeight="12.75" outlineLevelRow="1" x14ac:dyDescent="0.2"/>
  <cols>
    <col min="1" max="1" width="7.7109375" style="1" customWidth="1"/>
    <col min="2" max="2" width="39.85546875" style="1" customWidth="1"/>
    <col min="3" max="3" width="13.85546875" style="1" customWidth="1"/>
    <col min="4" max="9" width="10.42578125" style="1" customWidth="1"/>
    <col min="10" max="19" width="7" style="1" customWidth="1"/>
    <col min="20" max="20" width="17.28515625" style="1" customWidth="1"/>
    <col min="21" max="21" width="11.140625" style="1" customWidth="1"/>
    <col min="22" max="29" width="10.42578125" style="1" customWidth="1"/>
    <col min="30" max="30" width="13.7109375" style="2" customWidth="1"/>
    <col min="31" max="35" width="10.42578125" style="1" customWidth="1"/>
    <col min="36" max="39" width="0" style="1" hidden="1" customWidth="1"/>
    <col min="40" max="16384" width="7.5703125" style="1"/>
  </cols>
  <sheetData>
    <row r="1" spans="1:256" s="3" customFormat="1" ht="12.75" customHeight="1" x14ac:dyDescent="0.2">
      <c r="AD1" s="4"/>
      <c r="AF1" s="43" t="s">
        <v>0</v>
      </c>
      <c r="AG1" s="43"/>
      <c r="AH1" s="43"/>
      <c r="AI1" s="43"/>
      <c r="AJ1" s="43"/>
      <c r="AK1" s="43"/>
      <c r="AL1" s="43"/>
      <c r="AM1" s="43"/>
    </row>
    <row r="2" spans="1:256" ht="3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4"/>
      <c r="AE2" s="3"/>
      <c r="AF2" s="44" t="s">
        <v>1</v>
      </c>
      <c r="AG2" s="44"/>
      <c r="AH2" s="44"/>
      <c r="AI2" s="44"/>
      <c r="AJ2" s="44"/>
      <c r="AK2" s="44"/>
      <c r="AL2" s="44"/>
      <c r="AM2" s="44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4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 s="5" t="s">
        <v>4</v>
      </c>
      <c r="U6" s="6" t="s">
        <v>5</v>
      </c>
      <c r="V6" s="6"/>
      <c r="W6" s="6"/>
      <c r="X6" s="6"/>
      <c r="Y6" s="6"/>
      <c r="Z6" s="6"/>
      <c r="AA6" s="6"/>
      <c r="AB6" s="6"/>
      <c r="AC6"/>
      <c r="AD6" s="4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75" customHeight="1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 s="46" t="s">
        <v>6</v>
      </c>
      <c r="V7" s="46"/>
      <c r="W7" s="46"/>
      <c r="X7" s="46"/>
      <c r="Y7" s="46"/>
      <c r="Z7" s="46"/>
      <c r="AA7" s="46"/>
      <c r="AB7" s="7"/>
      <c r="AC7" s="7"/>
      <c r="AD7" s="4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9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 s="4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 s="42" t="s">
        <v>7</v>
      </c>
      <c r="W9" s="42"/>
      <c r="X9" s="8" t="s">
        <v>8</v>
      </c>
      <c r="Y9"/>
      <c r="Z9"/>
      <c r="AA9"/>
      <c r="AB9"/>
      <c r="AC9"/>
      <c r="AD9" s="4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 s="4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 s="5" t="s">
        <v>9</v>
      </c>
      <c r="V11" s="36" t="s">
        <v>195</v>
      </c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9" customHeight="1" x14ac:dyDescent="0.2">
      <c r="A13"/>
      <c r="B13"/>
      <c r="C13"/>
      <c r="D13"/>
      <c r="E13"/>
      <c r="F13"/>
      <c r="G13"/>
      <c r="H13"/>
      <c r="I13" s="7"/>
      <c r="J13" s="7"/>
      <c r="K13" s="7"/>
      <c r="L13" s="7"/>
      <c r="M13" s="7"/>
      <c r="N13" s="7"/>
      <c r="O13" s="7"/>
      <c r="P13" s="7"/>
      <c r="Q13" s="7"/>
      <c r="R13"/>
      <c r="S13"/>
      <c r="T13"/>
      <c r="U13"/>
      <c r="V13"/>
      <c r="W13"/>
      <c r="X13"/>
      <c r="Y13"/>
      <c r="Z13"/>
      <c r="AA13"/>
      <c r="AB13"/>
      <c r="AC13"/>
      <c r="AD13" s="4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2.5" customHeight="1" x14ac:dyDescent="0.2">
      <c r="A14" s="38" t="s">
        <v>10</v>
      </c>
      <c r="B14" s="38" t="s">
        <v>11</v>
      </c>
      <c r="C14" s="38" t="s">
        <v>12</v>
      </c>
      <c r="D14" s="39" t="s">
        <v>13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9"/>
      <c r="AK14" s="9"/>
      <c r="AL14" s="9"/>
      <c r="AM14" s="10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64.5" customHeight="1" x14ac:dyDescent="0.2">
      <c r="A15" s="38"/>
      <c r="B15" s="38"/>
      <c r="C15" s="38"/>
      <c r="D15" s="40" t="s">
        <v>14</v>
      </c>
      <c r="E15" s="40"/>
      <c r="F15" s="40"/>
      <c r="G15" s="40"/>
      <c r="H15" s="40"/>
      <c r="I15" s="40"/>
      <c r="J15" s="40"/>
      <c r="K15" s="40"/>
      <c r="L15" s="40" t="s">
        <v>15</v>
      </c>
      <c r="M15" s="40"/>
      <c r="N15" s="40"/>
      <c r="O15" s="40"/>
      <c r="P15" s="40"/>
      <c r="Q15" s="40"/>
      <c r="R15" s="41" t="s">
        <v>16</v>
      </c>
      <c r="S15" s="41"/>
      <c r="T15" s="41"/>
      <c r="U15" s="41"/>
      <c r="V15" s="41" t="s">
        <v>17</v>
      </c>
      <c r="W15" s="41"/>
      <c r="X15" s="41"/>
      <c r="Y15" s="41"/>
      <c r="Z15" s="41" t="s">
        <v>18</v>
      </c>
      <c r="AA15" s="41"/>
      <c r="AB15" s="41"/>
      <c r="AC15" s="41"/>
      <c r="AD15" s="41" t="s">
        <v>19</v>
      </c>
      <c r="AE15" s="41"/>
      <c r="AF15" s="41"/>
      <c r="AG15" s="41"/>
      <c r="AH15" s="40" t="s">
        <v>20</v>
      </c>
      <c r="AI15" s="40"/>
      <c r="AJ15" s="12"/>
      <c r="AK15" s="12"/>
      <c r="AL15" s="12"/>
      <c r="AM15" s="13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5.25" customHeight="1" x14ac:dyDescent="0.2">
      <c r="A16" s="38"/>
      <c r="B16" s="38"/>
      <c r="C16" s="38"/>
      <c r="D16" s="35" t="s">
        <v>21</v>
      </c>
      <c r="E16" s="35"/>
      <c r="F16" s="35" t="s">
        <v>22</v>
      </c>
      <c r="G16" s="35"/>
      <c r="H16" s="35" t="s">
        <v>23</v>
      </c>
      <c r="I16" s="35"/>
      <c r="J16" s="35" t="s">
        <v>24</v>
      </c>
      <c r="K16" s="35"/>
      <c r="L16" s="35" t="s">
        <v>25</v>
      </c>
      <c r="M16" s="35"/>
      <c r="N16" s="35" t="s">
        <v>26</v>
      </c>
      <c r="O16" s="35"/>
      <c r="P16" s="35" t="s">
        <v>27</v>
      </c>
      <c r="Q16" s="35"/>
      <c r="R16" s="35" t="s">
        <v>28</v>
      </c>
      <c r="S16" s="35"/>
      <c r="T16" s="35" t="s">
        <v>29</v>
      </c>
      <c r="U16" s="35"/>
      <c r="V16" s="35" t="s">
        <v>30</v>
      </c>
      <c r="W16" s="35"/>
      <c r="X16" s="35" t="s">
        <v>31</v>
      </c>
      <c r="Y16" s="35"/>
      <c r="Z16" s="35" t="s">
        <v>32</v>
      </c>
      <c r="AA16" s="35"/>
      <c r="AB16" s="35" t="s">
        <v>33</v>
      </c>
      <c r="AC16" s="35"/>
      <c r="AD16" s="35" t="s">
        <v>34</v>
      </c>
      <c r="AE16" s="35"/>
      <c r="AF16" s="35" t="s">
        <v>35</v>
      </c>
      <c r="AG16" s="35"/>
      <c r="AH16" s="35" t="s">
        <v>36</v>
      </c>
      <c r="AI16" s="35"/>
      <c r="AJ16" s="35" t="s">
        <v>37</v>
      </c>
      <c r="AK16" s="35"/>
      <c r="AL16" s="35" t="s">
        <v>38</v>
      </c>
      <c r="AM16" s="35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45" customHeight="1" x14ac:dyDescent="0.2">
      <c r="A17" s="38"/>
      <c r="B17" s="38"/>
      <c r="C17" s="38"/>
      <c r="D17" s="14" t="s">
        <v>39</v>
      </c>
      <c r="E17" s="14" t="s">
        <v>40</v>
      </c>
      <c r="F17" s="14" t="s">
        <v>39</v>
      </c>
      <c r="G17" s="14" t="s">
        <v>40</v>
      </c>
      <c r="H17" s="14" t="s">
        <v>39</v>
      </c>
      <c r="I17" s="14" t="s">
        <v>40</v>
      </c>
      <c r="J17" s="14" t="s">
        <v>39</v>
      </c>
      <c r="K17" s="14" t="s">
        <v>40</v>
      </c>
      <c r="L17" s="14" t="s">
        <v>39</v>
      </c>
      <c r="M17" s="14" t="s">
        <v>40</v>
      </c>
      <c r="N17" s="14" t="s">
        <v>39</v>
      </c>
      <c r="O17" s="14" t="s">
        <v>40</v>
      </c>
      <c r="P17" s="14" t="s">
        <v>39</v>
      </c>
      <c r="Q17" s="14" t="s">
        <v>40</v>
      </c>
      <c r="R17" s="14" t="s">
        <v>39</v>
      </c>
      <c r="S17" s="14" t="s">
        <v>40</v>
      </c>
      <c r="T17" s="14" t="s">
        <v>39</v>
      </c>
      <c r="U17" s="14" t="s">
        <v>40</v>
      </c>
      <c r="V17" s="14" t="s">
        <v>39</v>
      </c>
      <c r="W17" s="14" t="s">
        <v>40</v>
      </c>
      <c r="X17" s="14" t="s">
        <v>39</v>
      </c>
      <c r="Y17" s="14" t="s">
        <v>40</v>
      </c>
      <c r="Z17" s="14" t="s">
        <v>39</v>
      </c>
      <c r="AA17" s="14" t="s">
        <v>40</v>
      </c>
      <c r="AB17" s="14" t="s">
        <v>39</v>
      </c>
      <c r="AC17" s="14" t="s">
        <v>40</v>
      </c>
      <c r="AD17" s="15" t="s">
        <v>39</v>
      </c>
      <c r="AE17" s="14" t="s">
        <v>40</v>
      </c>
      <c r="AF17" s="14" t="s">
        <v>39</v>
      </c>
      <c r="AG17" s="14" t="s">
        <v>40</v>
      </c>
      <c r="AH17" s="14" t="s">
        <v>39</v>
      </c>
      <c r="AI17" s="14" t="s">
        <v>40</v>
      </c>
      <c r="AJ17" s="14" t="s">
        <v>39</v>
      </c>
      <c r="AK17" s="14" t="s">
        <v>40</v>
      </c>
      <c r="AL17" s="14" t="s">
        <v>39</v>
      </c>
      <c r="AM17" s="14" t="s">
        <v>40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5.75" customHeight="1" x14ac:dyDescent="0.2">
      <c r="A18" s="16">
        <v>1</v>
      </c>
      <c r="B18" s="16">
        <v>2</v>
      </c>
      <c r="C18" s="16">
        <v>3</v>
      </c>
      <c r="D18" s="16" t="s">
        <v>41</v>
      </c>
      <c r="E18" s="16" t="s">
        <v>42</v>
      </c>
      <c r="F18" s="16" t="s">
        <v>41</v>
      </c>
      <c r="G18" s="16" t="s">
        <v>42</v>
      </c>
      <c r="H18" s="16" t="s">
        <v>43</v>
      </c>
      <c r="I18" s="16" t="s">
        <v>44</v>
      </c>
      <c r="J18" s="16" t="s">
        <v>45</v>
      </c>
      <c r="K18" s="16" t="s">
        <v>46</v>
      </c>
      <c r="L18" s="16" t="s">
        <v>47</v>
      </c>
      <c r="M18" s="16" t="s">
        <v>48</v>
      </c>
      <c r="N18" s="16" t="s">
        <v>49</v>
      </c>
      <c r="O18" s="16" t="s">
        <v>50</v>
      </c>
      <c r="P18" s="16" t="s">
        <v>51</v>
      </c>
      <c r="Q18" s="16" t="s">
        <v>51</v>
      </c>
      <c r="R18" s="16" t="s">
        <v>52</v>
      </c>
      <c r="S18" s="16" t="s">
        <v>53</v>
      </c>
      <c r="T18" s="16" t="s">
        <v>54</v>
      </c>
      <c r="U18" s="16" t="s">
        <v>55</v>
      </c>
      <c r="V18" s="16" t="s">
        <v>56</v>
      </c>
      <c r="W18" s="16" t="s">
        <v>57</v>
      </c>
      <c r="X18" s="16" t="s">
        <v>58</v>
      </c>
      <c r="Y18" s="16" t="s">
        <v>59</v>
      </c>
      <c r="Z18" s="16" t="s">
        <v>60</v>
      </c>
      <c r="AA18" s="16" t="s">
        <v>61</v>
      </c>
      <c r="AB18" s="16" t="s">
        <v>62</v>
      </c>
      <c r="AC18" s="16" t="s">
        <v>63</v>
      </c>
      <c r="AD18" s="17" t="s">
        <v>64</v>
      </c>
      <c r="AE18" s="16" t="s">
        <v>65</v>
      </c>
      <c r="AF18" s="16" t="s">
        <v>66</v>
      </c>
      <c r="AG18" s="16" t="s">
        <v>67</v>
      </c>
      <c r="AH18" s="16" t="s">
        <v>68</v>
      </c>
      <c r="AI18" s="16" t="s">
        <v>69</v>
      </c>
      <c r="AJ18" s="16" t="s">
        <v>70</v>
      </c>
      <c r="AK18" s="16" t="s">
        <v>71</v>
      </c>
      <c r="AL18" s="16" t="s">
        <v>72</v>
      </c>
      <c r="AM18" s="16" t="s">
        <v>72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4" customHeight="1" x14ac:dyDescent="0.2">
      <c r="A19" s="18" t="s">
        <v>73</v>
      </c>
      <c r="B19" s="19" t="s">
        <v>74</v>
      </c>
      <c r="C19" s="19" t="s">
        <v>75</v>
      </c>
      <c r="D19" s="20">
        <v>0</v>
      </c>
      <c r="E19" s="20">
        <v>0</v>
      </c>
      <c r="F19" s="20">
        <v>10.502000000000001</v>
      </c>
      <c r="G19" s="20">
        <f>G20</f>
        <v>6.99</v>
      </c>
      <c r="H19" s="20">
        <v>0</v>
      </c>
      <c r="I19" s="20">
        <f>I20</f>
        <v>0.26</v>
      </c>
      <c r="J19" s="20">
        <v>0</v>
      </c>
      <c r="K19" s="20">
        <v>0</v>
      </c>
      <c r="L19" s="20">
        <v>5.17</v>
      </c>
      <c r="M19" s="20">
        <f>M21</f>
        <v>4.6749999999999998</v>
      </c>
      <c r="N19" s="20">
        <v>1.4999999999999999E-2</v>
      </c>
      <c r="O19" s="20">
        <v>0</v>
      </c>
      <c r="P19" s="20">
        <v>0</v>
      </c>
      <c r="Q19" s="20">
        <v>0</v>
      </c>
      <c r="R19" s="20">
        <v>0.23</v>
      </c>
      <c r="S19" s="20">
        <v>0.23</v>
      </c>
      <c r="T19" s="20">
        <v>0.23</v>
      </c>
      <c r="U19" s="20">
        <v>0.23</v>
      </c>
      <c r="V19" s="20">
        <f>V26</f>
        <v>324</v>
      </c>
      <c r="W19" s="20">
        <f>W26</f>
        <v>208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15.483000000000001</v>
      </c>
      <c r="AE19" s="20">
        <v>0</v>
      </c>
      <c r="AF19" s="20">
        <v>6</v>
      </c>
      <c r="AG19" s="20">
        <f>AG25</f>
        <v>5.6270000000000007</v>
      </c>
      <c r="AH19" s="20">
        <v>0</v>
      </c>
      <c r="AI19" s="20">
        <v>0</v>
      </c>
      <c r="AJ19" s="11" t="str">
        <f>AJ20</f>
        <v>нд</v>
      </c>
      <c r="AK19" s="11" t="str">
        <f>AK20</f>
        <v>нд</v>
      </c>
      <c r="AL19" s="11" t="str">
        <f>AL20</f>
        <v>нд</v>
      </c>
      <c r="AM19" s="11" t="str">
        <f>AM20</f>
        <v>нд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2.5" customHeight="1" x14ac:dyDescent="0.2">
      <c r="A20" s="18" t="s">
        <v>76</v>
      </c>
      <c r="B20" s="19" t="s">
        <v>77</v>
      </c>
      <c r="C20" s="19" t="s">
        <v>75</v>
      </c>
      <c r="D20" s="19" t="s">
        <v>75</v>
      </c>
      <c r="E20" s="20">
        <v>0</v>
      </c>
      <c r="F20" s="20">
        <v>10.502000000000001</v>
      </c>
      <c r="G20" s="20">
        <f>G26</f>
        <v>6.99</v>
      </c>
      <c r="H20" s="20">
        <v>0</v>
      </c>
      <c r="I20" s="20">
        <f>I27</f>
        <v>0.26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11" t="str">
        <f>AJ27</f>
        <v>нд</v>
      </c>
      <c r="AK20" s="11" t="str">
        <f>AK27</f>
        <v>нд</v>
      </c>
      <c r="AL20" s="11" t="str">
        <f>AL27</f>
        <v>нд</v>
      </c>
      <c r="AM20" s="11" t="str">
        <f>AM27</f>
        <v>нд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3.25" customHeight="1" x14ac:dyDescent="0.2">
      <c r="A21" s="18" t="s">
        <v>78</v>
      </c>
      <c r="B21" s="19" t="s">
        <v>79</v>
      </c>
      <c r="C21" s="19" t="s">
        <v>75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5.17</v>
      </c>
      <c r="M21" s="20">
        <f>M48</f>
        <v>4.6749999999999998</v>
      </c>
      <c r="N21" s="20">
        <v>1E-3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15.483000000000001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11" t="s">
        <v>80</v>
      </c>
      <c r="AK21" s="11" t="s">
        <v>80</v>
      </c>
      <c r="AL21" s="11" t="s">
        <v>80</v>
      </c>
      <c r="AM21" s="11" t="s">
        <v>80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9.25" customHeight="1" x14ac:dyDescent="0.2">
      <c r="A22" s="22" t="s">
        <v>81</v>
      </c>
      <c r="B22" s="19" t="s">
        <v>82</v>
      </c>
      <c r="C22" s="19" t="s">
        <v>75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11" t="s">
        <v>80</v>
      </c>
      <c r="AK22" s="11" t="s">
        <v>80</v>
      </c>
      <c r="AL22" s="11" t="s">
        <v>80</v>
      </c>
      <c r="AM22" s="11" t="s">
        <v>80</v>
      </c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7" customHeight="1" x14ac:dyDescent="0.2">
      <c r="A23" s="22" t="s">
        <v>83</v>
      </c>
      <c r="B23" s="19" t="s">
        <v>84</v>
      </c>
      <c r="C23" s="19" t="s">
        <v>75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11" t="s">
        <v>80</v>
      </c>
      <c r="AK23" s="11" t="s">
        <v>80</v>
      </c>
      <c r="AL23" s="11" t="s">
        <v>80</v>
      </c>
      <c r="AM23" s="11" t="s">
        <v>80</v>
      </c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9.25" customHeight="1" x14ac:dyDescent="0.2">
      <c r="A24" s="22" t="s">
        <v>85</v>
      </c>
      <c r="B24" s="19" t="s">
        <v>86</v>
      </c>
      <c r="C24" s="19" t="s">
        <v>75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11" t="s">
        <v>80</v>
      </c>
      <c r="AK24" s="11" t="s">
        <v>80</v>
      </c>
      <c r="AL24" s="11" t="s">
        <v>80</v>
      </c>
      <c r="AM24" s="11" t="s">
        <v>80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4" customFormat="1" ht="31.5" customHeight="1" x14ac:dyDescent="0.2">
      <c r="A25" s="18" t="s">
        <v>87</v>
      </c>
      <c r="B25" s="25" t="s">
        <v>88</v>
      </c>
      <c r="C25" s="25" t="s">
        <v>75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6</v>
      </c>
      <c r="AG25" s="21">
        <f>AG80</f>
        <v>5.6270000000000007</v>
      </c>
      <c r="AH25" s="21">
        <v>0</v>
      </c>
      <c r="AI25" s="21">
        <v>0</v>
      </c>
      <c r="AJ25" s="26" t="s">
        <v>80</v>
      </c>
      <c r="AK25" s="26" t="s">
        <v>80</v>
      </c>
      <c r="AL25" s="26" t="s">
        <v>80</v>
      </c>
      <c r="AM25" s="26" t="s">
        <v>80</v>
      </c>
    </row>
    <row r="26" spans="1:256" s="4" customFormat="1" ht="31.5" customHeight="1" x14ac:dyDescent="0.2">
      <c r="A26" s="18" t="s">
        <v>89</v>
      </c>
      <c r="B26" s="25" t="s">
        <v>90</v>
      </c>
      <c r="C26" s="25" t="s">
        <v>75</v>
      </c>
      <c r="D26" s="21">
        <v>0</v>
      </c>
      <c r="E26" s="21">
        <v>0</v>
      </c>
      <c r="F26" s="21">
        <v>10.502000000000001</v>
      </c>
      <c r="G26" s="21">
        <f>G27</f>
        <v>6.99</v>
      </c>
      <c r="H26" s="21">
        <v>0</v>
      </c>
      <c r="I26" s="21">
        <v>0</v>
      </c>
      <c r="J26" s="21">
        <v>0</v>
      </c>
      <c r="K26" s="21">
        <v>0</v>
      </c>
      <c r="L26" s="21">
        <v>5.17</v>
      </c>
      <c r="M26" s="21">
        <f>M48</f>
        <v>4.6749999999999998</v>
      </c>
      <c r="N26" s="21">
        <v>1E-3</v>
      </c>
      <c r="O26" s="21">
        <v>0</v>
      </c>
      <c r="P26" s="21">
        <v>0</v>
      </c>
      <c r="Q26" s="21">
        <v>0</v>
      </c>
      <c r="R26" s="21">
        <v>4.0000000000000001E-3</v>
      </c>
      <c r="S26" s="21">
        <v>2.8999999999999998E-3</v>
      </c>
      <c r="T26" s="21">
        <v>0</v>
      </c>
      <c r="U26" s="21">
        <v>0</v>
      </c>
      <c r="V26" s="21">
        <f>V27</f>
        <v>324</v>
      </c>
      <c r="W26" s="21">
        <f>W27</f>
        <v>208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0.36300000000000004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6" t="s">
        <v>80</v>
      </c>
      <c r="AK26" s="26" t="s">
        <v>80</v>
      </c>
      <c r="AL26" s="26" t="s">
        <v>80</v>
      </c>
      <c r="AM26" s="26" t="s">
        <v>80</v>
      </c>
    </row>
    <row r="27" spans="1:256" s="4" customFormat="1" ht="30" customHeight="1" x14ac:dyDescent="0.2">
      <c r="A27" s="18" t="s">
        <v>91</v>
      </c>
      <c r="B27" s="25" t="s">
        <v>92</v>
      </c>
      <c r="C27" s="25" t="s">
        <v>75</v>
      </c>
      <c r="D27" s="21">
        <v>0</v>
      </c>
      <c r="E27" s="21">
        <v>0</v>
      </c>
      <c r="F27" s="21">
        <v>10.502000000000001</v>
      </c>
      <c r="G27" s="21">
        <f>G30+G31</f>
        <v>6.99</v>
      </c>
      <c r="H27" s="21">
        <v>0</v>
      </c>
      <c r="I27" s="21">
        <f>I30+I31</f>
        <v>0.26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324</v>
      </c>
      <c r="W27" s="21">
        <f>W30+W31</f>
        <v>208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6" t="str">
        <f>AJ44</f>
        <v>нд</v>
      </c>
      <c r="AK27" s="26" t="str">
        <f>AK44</f>
        <v>нд</v>
      </c>
      <c r="AL27" s="26" t="str">
        <f>AL44</f>
        <v>нд</v>
      </c>
      <c r="AM27" s="26" t="str">
        <f>AM44</f>
        <v>нд</v>
      </c>
    </row>
    <row r="28" spans="1:256" s="3" customFormat="1" ht="19.5" customHeight="1" x14ac:dyDescent="0.2">
      <c r="A28" s="22" t="s">
        <v>93</v>
      </c>
      <c r="B28" s="19" t="s">
        <v>94</v>
      </c>
      <c r="C28" s="19" t="s">
        <v>75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3">
        <f>SUM(AJ29:AJ30)</f>
        <v>0</v>
      </c>
      <c r="AK28" s="23">
        <f>SUM(AK29:AK30)</f>
        <v>0</v>
      </c>
      <c r="AL28" s="23">
        <f>SUM(AL29:AL30)</f>
        <v>0</v>
      </c>
      <c r="AM28" s="23">
        <f>SUM(AM29:AM30)</f>
        <v>0</v>
      </c>
    </row>
    <row r="29" spans="1:256" ht="24.75" customHeight="1" outlineLevel="1" x14ac:dyDescent="0.2">
      <c r="A29" s="22" t="s">
        <v>95</v>
      </c>
      <c r="B29" s="19" t="s">
        <v>96</v>
      </c>
      <c r="C29" s="19" t="s">
        <v>75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11" t="s">
        <v>80</v>
      </c>
      <c r="AK29" s="11" t="s">
        <v>80</v>
      </c>
      <c r="AL29" s="11" t="s">
        <v>80</v>
      </c>
      <c r="AM29" s="11" t="s">
        <v>80</v>
      </c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s="4" customFormat="1" ht="40.5" customHeight="1" outlineLevel="1" x14ac:dyDescent="0.2">
      <c r="A30" s="27" t="s">
        <v>95</v>
      </c>
      <c r="B30" s="28" t="s">
        <v>97</v>
      </c>
      <c r="C30" s="25" t="s">
        <v>98</v>
      </c>
      <c r="D30" s="21">
        <v>0</v>
      </c>
      <c r="E30" s="21">
        <v>0</v>
      </c>
      <c r="F30" s="21">
        <v>10.502000000000001</v>
      </c>
      <c r="G30" s="21">
        <v>6.5060000000000002</v>
      </c>
      <c r="H30" s="21">
        <v>0</v>
      </c>
      <c r="I30" s="21">
        <v>0.1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324</v>
      </c>
      <c r="W30" s="21">
        <v>203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6" t="s">
        <v>80</v>
      </c>
      <c r="AK30" s="26" t="s">
        <v>80</v>
      </c>
      <c r="AL30" s="26" t="s">
        <v>80</v>
      </c>
      <c r="AM30" s="26" t="s">
        <v>80</v>
      </c>
    </row>
    <row r="31" spans="1:256" s="3" customFormat="1" ht="54" customHeight="1" outlineLevel="1" x14ac:dyDescent="0.2">
      <c r="A31" s="22" t="s">
        <v>99</v>
      </c>
      <c r="B31" s="19" t="s">
        <v>100</v>
      </c>
      <c r="C31" s="19" t="s">
        <v>75</v>
      </c>
      <c r="D31" s="20">
        <v>0</v>
      </c>
      <c r="E31" s="20">
        <v>0</v>
      </c>
      <c r="F31" s="20">
        <v>0</v>
      </c>
      <c r="G31" s="20">
        <v>0.48399999999999999</v>
      </c>
      <c r="H31" s="20">
        <v>0</v>
      </c>
      <c r="I31" s="20">
        <v>0.16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5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11" t="s">
        <v>80</v>
      </c>
      <c r="AK31" s="11" t="s">
        <v>80</v>
      </c>
      <c r="AL31" s="11" t="s">
        <v>80</v>
      </c>
      <c r="AM31" s="11" t="s">
        <v>80</v>
      </c>
    </row>
    <row r="32" spans="1:256" s="3" customFormat="1" ht="24.75" customHeight="1" x14ac:dyDescent="0.2">
      <c r="A32" s="22" t="s">
        <v>101</v>
      </c>
      <c r="B32" s="19" t="s">
        <v>102</v>
      </c>
      <c r="C32" s="19" t="s">
        <v>75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11" t="s">
        <v>80</v>
      </c>
      <c r="AK32" s="11" t="s">
        <v>80</v>
      </c>
      <c r="AL32" s="11" t="s">
        <v>80</v>
      </c>
      <c r="AM32" s="11" t="s">
        <v>80</v>
      </c>
    </row>
    <row r="33" spans="1:39" s="3" customFormat="1" ht="24" customHeight="1" outlineLevel="1" x14ac:dyDescent="0.2">
      <c r="A33" s="22" t="s">
        <v>103</v>
      </c>
      <c r="B33" s="19" t="s">
        <v>104</v>
      </c>
      <c r="C33" s="19" t="s">
        <v>75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11" t="s">
        <v>80</v>
      </c>
      <c r="AK33" s="11" t="s">
        <v>80</v>
      </c>
      <c r="AL33" s="11" t="s">
        <v>80</v>
      </c>
      <c r="AM33" s="11" t="s">
        <v>80</v>
      </c>
    </row>
    <row r="34" spans="1:39" s="3" customFormat="1" ht="28.5" customHeight="1" outlineLevel="1" x14ac:dyDescent="0.2">
      <c r="A34" s="22" t="s">
        <v>105</v>
      </c>
      <c r="B34" s="19" t="s">
        <v>106</v>
      </c>
      <c r="C34" s="19" t="s">
        <v>75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11" t="s">
        <v>80</v>
      </c>
      <c r="AK34" s="11" t="s">
        <v>80</v>
      </c>
      <c r="AL34" s="11" t="s">
        <v>80</v>
      </c>
      <c r="AM34" s="11" t="s">
        <v>80</v>
      </c>
    </row>
    <row r="35" spans="1:39" s="3" customFormat="1" ht="22.5" customHeight="1" x14ac:dyDescent="0.2">
      <c r="A35" s="22" t="s">
        <v>107</v>
      </c>
      <c r="B35" s="19" t="s">
        <v>108</v>
      </c>
      <c r="C35" s="19" t="s">
        <v>75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11" t="s">
        <v>80</v>
      </c>
      <c r="AK35" s="11" t="s">
        <v>80</v>
      </c>
      <c r="AL35" s="11" t="s">
        <v>80</v>
      </c>
      <c r="AM35" s="11" t="s">
        <v>80</v>
      </c>
    </row>
    <row r="36" spans="1:39" s="3" customFormat="1" ht="24.75" customHeight="1" outlineLevel="1" x14ac:dyDescent="0.2">
      <c r="A36" s="22" t="s">
        <v>109</v>
      </c>
      <c r="B36" s="19" t="s">
        <v>110</v>
      </c>
      <c r="C36" s="19" t="s">
        <v>75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11" t="s">
        <v>80</v>
      </c>
      <c r="AK36" s="11" t="s">
        <v>80</v>
      </c>
      <c r="AL36" s="11" t="s">
        <v>80</v>
      </c>
      <c r="AM36" s="11" t="s">
        <v>80</v>
      </c>
    </row>
    <row r="37" spans="1:39" s="3" customFormat="1" ht="17.25" customHeight="1" outlineLevel="1" x14ac:dyDescent="0.2">
      <c r="A37" s="22" t="s">
        <v>111</v>
      </c>
      <c r="B37" s="19" t="s">
        <v>112</v>
      </c>
      <c r="C37" s="19" t="s">
        <v>75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11" t="s">
        <v>80</v>
      </c>
      <c r="AK37" s="11" t="s">
        <v>80</v>
      </c>
      <c r="AL37" s="11" t="s">
        <v>80</v>
      </c>
      <c r="AM37" s="11" t="s">
        <v>80</v>
      </c>
    </row>
    <row r="38" spans="1:39" s="3" customFormat="1" ht="20.25" customHeight="1" outlineLevel="1" x14ac:dyDescent="0.2">
      <c r="A38" s="22" t="s">
        <v>111</v>
      </c>
      <c r="B38" s="19" t="s">
        <v>113</v>
      </c>
      <c r="C38" s="19" t="s">
        <v>75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11" t="s">
        <v>80</v>
      </c>
      <c r="AK38" s="11" t="s">
        <v>80</v>
      </c>
      <c r="AL38" s="11" t="s">
        <v>80</v>
      </c>
      <c r="AM38" s="11" t="s">
        <v>80</v>
      </c>
    </row>
    <row r="39" spans="1:39" s="3" customFormat="1" ht="24" customHeight="1" outlineLevel="1" x14ac:dyDescent="0.2">
      <c r="A39" s="22" t="s">
        <v>111</v>
      </c>
      <c r="B39" s="19" t="s">
        <v>114</v>
      </c>
      <c r="C39" s="19" t="s">
        <v>75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11" t="s">
        <v>80</v>
      </c>
      <c r="AK39" s="11" t="s">
        <v>80</v>
      </c>
      <c r="AL39" s="11" t="s">
        <v>80</v>
      </c>
      <c r="AM39" s="11" t="s">
        <v>80</v>
      </c>
    </row>
    <row r="40" spans="1:39" s="3" customFormat="1" ht="24" customHeight="1" outlineLevel="1" x14ac:dyDescent="0.2">
      <c r="A40" s="22" t="s">
        <v>111</v>
      </c>
      <c r="B40" s="19" t="s">
        <v>115</v>
      </c>
      <c r="C40" s="19" t="s">
        <v>75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11" t="s">
        <v>80</v>
      </c>
      <c r="AK40" s="11" t="s">
        <v>80</v>
      </c>
      <c r="AL40" s="11" t="s">
        <v>80</v>
      </c>
      <c r="AM40" s="11" t="s">
        <v>80</v>
      </c>
    </row>
    <row r="41" spans="1:39" s="3" customFormat="1" ht="21.75" customHeight="1" outlineLevel="1" x14ac:dyDescent="0.2">
      <c r="A41" s="22" t="s">
        <v>116</v>
      </c>
      <c r="B41" s="19" t="s">
        <v>112</v>
      </c>
      <c r="C41" s="19" t="s">
        <v>75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11" t="s">
        <v>80</v>
      </c>
      <c r="AK41" s="11" t="s">
        <v>80</v>
      </c>
      <c r="AL41" s="11" t="s">
        <v>80</v>
      </c>
      <c r="AM41" s="11" t="s">
        <v>80</v>
      </c>
    </row>
    <row r="42" spans="1:39" s="3" customFormat="1" ht="20.25" customHeight="1" outlineLevel="1" x14ac:dyDescent="0.2">
      <c r="A42" s="22" t="s">
        <v>116</v>
      </c>
      <c r="B42" s="19" t="s">
        <v>113</v>
      </c>
      <c r="C42" s="19" t="s">
        <v>75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1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11" t="s">
        <v>80</v>
      </c>
      <c r="AK42" s="11" t="s">
        <v>80</v>
      </c>
      <c r="AL42" s="11" t="s">
        <v>80</v>
      </c>
      <c r="AM42" s="11" t="s">
        <v>80</v>
      </c>
    </row>
    <row r="43" spans="1:39" s="3" customFormat="1" ht="18.75" customHeight="1" outlineLevel="1" x14ac:dyDescent="0.2">
      <c r="A43" s="22" t="s">
        <v>116</v>
      </c>
      <c r="B43" s="19" t="s">
        <v>114</v>
      </c>
      <c r="C43" s="19" t="s">
        <v>75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1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11" t="s">
        <v>80</v>
      </c>
      <c r="AK43" s="11" t="s">
        <v>80</v>
      </c>
      <c r="AL43" s="11" t="s">
        <v>80</v>
      </c>
      <c r="AM43" s="11" t="s">
        <v>80</v>
      </c>
    </row>
    <row r="44" spans="1:39" s="3" customFormat="1" ht="22.5" customHeight="1" x14ac:dyDescent="0.2">
      <c r="A44" s="22" t="s">
        <v>116</v>
      </c>
      <c r="B44" s="19" t="s">
        <v>117</v>
      </c>
      <c r="C44" s="19" t="s">
        <v>75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1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11" t="str">
        <f t="shared" ref="AJ44:AJ45" si="0">AJ45</f>
        <v>нд</v>
      </c>
      <c r="AK44" s="11" t="str">
        <f t="shared" ref="AK44:AK45" si="1">AK45</f>
        <v>нд</v>
      </c>
      <c r="AL44" s="11" t="str">
        <f t="shared" ref="AL44:AL45" si="2">AL45</f>
        <v>нд</v>
      </c>
      <c r="AM44" s="11" t="str">
        <f t="shared" ref="AM44:AM45" si="3">AM45</f>
        <v>нд</v>
      </c>
    </row>
    <row r="45" spans="1:39" s="3" customFormat="1" ht="23.25" customHeight="1" x14ac:dyDescent="0.2">
      <c r="A45" s="22" t="s">
        <v>118</v>
      </c>
      <c r="B45" s="19" t="s">
        <v>119</v>
      </c>
      <c r="C45" s="19" t="s">
        <v>75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1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11" t="str">
        <f t="shared" si="0"/>
        <v>нд</v>
      </c>
      <c r="AK45" s="11" t="str">
        <f t="shared" si="1"/>
        <v>нд</v>
      </c>
      <c r="AL45" s="11" t="str">
        <f t="shared" si="2"/>
        <v>нд</v>
      </c>
      <c r="AM45" s="11" t="str">
        <f t="shared" si="3"/>
        <v>нд</v>
      </c>
    </row>
    <row r="46" spans="1:39" s="3" customFormat="1" ht="21" customHeight="1" x14ac:dyDescent="0.2">
      <c r="A46" s="22" t="s">
        <v>120</v>
      </c>
      <c r="B46" s="19" t="s">
        <v>121</v>
      </c>
      <c r="C46" s="19" t="s">
        <v>75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1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11" t="s">
        <v>80</v>
      </c>
      <c r="AK46" s="11" t="s">
        <v>80</v>
      </c>
      <c r="AL46" s="11" t="s">
        <v>80</v>
      </c>
      <c r="AM46" s="11" t="s">
        <v>80</v>
      </c>
    </row>
    <row r="47" spans="1:39" s="3" customFormat="1" ht="23.25" customHeight="1" x14ac:dyDescent="0.2">
      <c r="A47" s="22" t="s">
        <v>122</v>
      </c>
      <c r="B47" s="19" t="s">
        <v>123</v>
      </c>
      <c r="C47" s="19" t="s">
        <v>75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1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/>
      <c r="AK47"/>
      <c r="AL47"/>
      <c r="AM47"/>
    </row>
    <row r="48" spans="1:39" s="4" customFormat="1" ht="24.75" customHeight="1" x14ac:dyDescent="0.2">
      <c r="A48" s="18" t="s">
        <v>124</v>
      </c>
      <c r="B48" s="25" t="s">
        <v>125</v>
      </c>
      <c r="C48" s="25" t="s">
        <v>75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5.17</v>
      </c>
      <c r="M48" s="21">
        <f>M53</f>
        <v>4.6749999999999998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15.483000000000001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</row>
    <row r="49" spans="1:256" s="4" customFormat="1" ht="24.75" customHeight="1" x14ac:dyDescent="0.2">
      <c r="A49" s="18" t="s">
        <v>126</v>
      </c>
      <c r="B49" s="25" t="s">
        <v>127</v>
      </c>
      <c r="C49" s="25" t="s">
        <v>75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11.131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</row>
    <row r="50" spans="1:256" s="4" customFormat="1" ht="35.25" customHeight="1" x14ac:dyDescent="0.2">
      <c r="A50" s="18" t="s">
        <v>128</v>
      </c>
      <c r="B50" s="25" t="s">
        <v>129</v>
      </c>
      <c r="C50" s="25" t="s">
        <v>75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</row>
    <row r="51" spans="1:256" s="4" customFormat="1" ht="22.5" customHeight="1" x14ac:dyDescent="0.2">
      <c r="A51" s="18" t="s">
        <v>130</v>
      </c>
      <c r="B51" s="25" t="s">
        <v>131</v>
      </c>
      <c r="C51" s="25" t="s">
        <v>75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</row>
    <row r="52" spans="1:256" s="4" customFormat="1" ht="22.5" customHeight="1" x14ac:dyDescent="0.2">
      <c r="A52" s="18" t="s">
        <v>130</v>
      </c>
      <c r="B52" s="25" t="s">
        <v>132</v>
      </c>
      <c r="C52" s="25" t="s">
        <v>133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</row>
    <row r="53" spans="1:256" s="2" customFormat="1" ht="38.25" x14ac:dyDescent="0.2">
      <c r="A53" s="18" t="s">
        <v>134</v>
      </c>
      <c r="B53" s="25" t="s">
        <v>135</v>
      </c>
      <c r="C53" s="25" t="s">
        <v>75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5.17</v>
      </c>
      <c r="M53" s="21">
        <f>M54</f>
        <v>4.6749999999999998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</row>
    <row r="54" spans="1:256" s="2" customFormat="1" ht="23.25" customHeight="1" x14ac:dyDescent="0.2">
      <c r="A54" s="18" t="s">
        <v>136</v>
      </c>
      <c r="B54" s="25" t="s">
        <v>137</v>
      </c>
      <c r="C54" s="25" t="s">
        <v>75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f>L55+L56+L57</f>
        <v>5.17</v>
      </c>
      <c r="M54" s="21">
        <f>M55+M56+M57</f>
        <v>4.6749999999999998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</row>
    <row r="55" spans="1:256" s="2" customFormat="1" ht="18.75" customHeight="1" x14ac:dyDescent="0.2">
      <c r="A55" s="27" t="s">
        <v>136</v>
      </c>
      <c r="B55" s="29" t="s">
        <v>138</v>
      </c>
      <c r="C55" s="30" t="s">
        <v>139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1.9</v>
      </c>
      <c r="M55" s="21">
        <v>1.821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</row>
    <row r="56" spans="1:256" s="2" customFormat="1" ht="24" customHeight="1" x14ac:dyDescent="0.2">
      <c r="A56" s="27" t="s">
        <v>136</v>
      </c>
      <c r="B56" s="29" t="s">
        <v>140</v>
      </c>
      <c r="C56" s="30" t="s">
        <v>141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1.67</v>
      </c>
      <c r="M56" s="21">
        <v>1.58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</row>
    <row r="57" spans="1:256" s="2" customFormat="1" ht="21.75" customHeight="1" x14ac:dyDescent="0.2">
      <c r="A57" s="27" t="s">
        <v>136</v>
      </c>
      <c r="B57" s="29" t="s">
        <v>142</v>
      </c>
      <c r="C57" s="30" t="s">
        <v>143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1.6</v>
      </c>
      <c r="M57" s="21">
        <v>1.274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</row>
    <row r="58" spans="1:256" s="2" customFormat="1" ht="19.5" customHeight="1" x14ac:dyDescent="0.2">
      <c r="A58" s="18" t="s">
        <v>144</v>
      </c>
      <c r="B58" s="25" t="s">
        <v>145</v>
      </c>
      <c r="C58" s="25" t="s">
        <v>75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</row>
    <row r="59" spans="1:256" s="2" customFormat="1" ht="23.25" customHeight="1" x14ac:dyDescent="0.2">
      <c r="A59" s="18" t="s">
        <v>146</v>
      </c>
      <c r="B59" s="25" t="s">
        <v>147</v>
      </c>
      <c r="C59" s="25" t="s">
        <v>75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f>AD61+AD63+AD67</f>
        <v>15.483000000000001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</row>
    <row r="60" spans="1:256" s="2" customFormat="1" ht="21.75" customHeight="1" x14ac:dyDescent="0.2">
      <c r="A60" s="18" t="s">
        <v>148</v>
      </c>
      <c r="B60" s="25" t="s">
        <v>149</v>
      </c>
      <c r="C60" s="25" t="s">
        <v>75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1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</row>
    <row r="61" spans="1:256" s="2" customFormat="1" ht="22.5" customHeight="1" x14ac:dyDescent="0.2">
      <c r="A61" s="18" t="s">
        <v>148</v>
      </c>
      <c r="B61" s="31" t="s">
        <v>150</v>
      </c>
      <c r="C61" s="18" t="s">
        <v>151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1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10.714</v>
      </c>
      <c r="AA61" s="21">
        <v>0</v>
      </c>
      <c r="AB61" s="21">
        <v>0</v>
      </c>
      <c r="AC61" s="21">
        <v>0</v>
      </c>
      <c r="AD61" s="21">
        <v>12.856999999999999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</row>
    <row r="62" spans="1:256" s="2" customFormat="1" ht="24" customHeight="1" x14ac:dyDescent="0.2">
      <c r="A62" s="18" t="s">
        <v>152</v>
      </c>
      <c r="B62" s="25" t="s">
        <v>153</v>
      </c>
      <c r="C62" s="25" t="s">
        <v>75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2" customFormat="1" ht="27" customHeight="1" x14ac:dyDescent="0.2">
      <c r="A63" s="27" t="s">
        <v>152</v>
      </c>
      <c r="B63" s="28" t="s">
        <v>154</v>
      </c>
      <c r="C63" s="25" t="s">
        <v>155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0.42600000000000005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</row>
    <row r="64" spans="1:256" s="2" customFormat="1" ht="25.5" x14ac:dyDescent="0.2">
      <c r="A64" s="18" t="s">
        <v>156</v>
      </c>
      <c r="B64" s="25" t="s">
        <v>157</v>
      </c>
      <c r="C64" s="25" t="s">
        <v>75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2" customFormat="1" ht="25.5" x14ac:dyDescent="0.2">
      <c r="A65" s="18" t="s">
        <v>158</v>
      </c>
      <c r="B65" s="25" t="s">
        <v>159</v>
      </c>
      <c r="C65" s="25" t="s">
        <v>75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2" customFormat="1" ht="38.25" x14ac:dyDescent="0.2">
      <c r="A66" s="18" t="s">
        <v>160</v>
      </c>
      <c r="B66" s="25" t="s">
        <v>161</v>
      </c>
      <c r="C66" s="25" t="s">
        <v>75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2" customFormat="1" ht="28.5" customHeight="1" x14ac:dyDescent="0.2">
      <c r="A67" s="18" t="s">
        <v>160</v>
      </c>
      <c r="B67" s="32" t="s">
        <v>162</v>
      </c>
      <c r="C67" s="25" t="s">
        <v>155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2.2000000000000002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</row>
    <row r="68" spans="1:256" s="2" customFormat="1" ht="38.25" x14ac:dyDescent="0.2">
      <c r="A68" s="18" t="s">
        <v>163</v>
      </c>
      <c r="B68" s="25" t="s">
        <v>164</v>
      </c>
      <c r="C68" s="25" t="s">
        <v>75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2" customFormat="1" ht="38.25" x14ac:dyDescent="0.2">
      <c r="A69" s="18" t="s">
        <v>165</v>
      </c>
      <c r="B69" s="25" t="s">
        <v>166</v>
      </c>
      <c r="C69" s="25" t="s">
        <v>75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2" customFormat="1" ht="38.25" x14ac:dyDescent="0.2">
      <c r="A70" s="18" t="s">
        <v>167</v>
      </c>
      <c r="B70" s="25" t="s">
        <v>168</v>
      </c>
      <c r="C70" s="25" t="s">
        <v>75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2" customFormat="1" ht="38.25" x14ac:dyDescent="0.2">
      <c r="A71" s="18" t="s">
        <v>169</v>
      </c>
      <c r="B71" s="25" t="s">
        <v>170</v>
      </c>
      <c r="C71" s="25" t="s">
        <v>75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</row>
    <row r="72" spans="1:256" s="2" customFormat="1" ht="25.5" x14ac:dyDescent="0.2">
      <c r="A72" s="18" t="s">
        <v>171</v>
      </c>
      <c r="B72" s="25" t="s">
        <v>172</v>
      </c>
      <c r="C72" s="25" t="s">
        <v>75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v>0</v>
      </c>
    </row>
    <row r="73" spans="1:256" s="2" customFormat="1" ht="40.15" customHeight="1" x14ac:dyDescent="0.2">
      <c r="A73" s="18" t="s">
        <v>171</v>
      </c>
      <c r="B73" s="33" t="s">
        <v>173</v>
      </c>
      <c r="C73" s="18" t="s">
        <v>174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0.41700000000000004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</row>
    <row r="74" spans="1:256" s="2" customFormat="1" ht="38.25" x14ac:dyDescent="0.2">
      <c r="A74" s="18" t="s">
        <v>175</v>
      </c>
      <c r="B74" s="25" t="s">
        <v>176</v>
      </c>
      <c r="C74" s="25" t="s">
        <v>75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2" customFormat="1" ht="51" x14ac:dyDescent="0.2">
      <c r="A75" s="18" t="s">
        <v>177</v>
      </c>
      <c r="B75" s="25" t="s">
        <v>178</v>
      </c>
      <c r="C75" s="25" t="s">
        <v>75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  <row r="76" spans="1:256" s="2" customFormat="1" ht="51" x14ac:dyDescent="0.2">
      <c r="A76" s="18" t="s">
        <v>179</v>
      </c>
      <c r="B76" s="25" t="s">
        <v>180</v>
      </c>
      <c r="C76" s="25" t="s">
        <v>75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</row>
    <row r="77" spans="1:256" s="2" customFormat="1" ht="38.25" x14ac:dyDescent="0.2">
      <c r="A77" s="18" t="s">
        <v>181</v>
      </c>
      <c r="B77" s="25" t="s">
        <v>182</v>
      </c>
      <c r="C77" s="25" t="s">
        <v>75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1">
        <v>0</v>
      </c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</row>
    <row r="78" spans="1:256" s="2" customFormat="1" ht="38.25" x14ac:dyDescent="0.2">
      <c r="A78" s="18" t="s">
        <v>183</v>
      </c>
      <c r="B78" s="25" t="s">
        <v>184</v>
      </c>
      <c r="C78" s="25" t="s">
        <v>75</v>
      </c>
      <c r="D78" s="24">
        <v>0</v>
      </c>
      <c r="E78" s="24">
        <v>0</v>
      </c>
      <c r="F78" s="24">
        <v>0</v>
      </c>
      <c r="G78" s="24">
        <v>0</v>
      </c>
      <c r="H78" s="21">
        <v>0</v>
      </c>
      <c r="I78" s="21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  <c r="IQ78" s="4"/>
      <c r="IR78" s="4"/>
      <c r="IS78" s="4"/>
      <c r="IT78" s="4"/>
      <c r="IU78" s="4"/>
      <c r="IV78" s="4"/>
    </row>
    <row r="79" spans="1:256" s="2" customFormat="1" ht="38.25" x14ac:dyDescent="0.2">
      <c r="A79" s="18" t="s">
        <v>185</v>
      </c>
      <c r="B79" s="25" t="s">
        <v>186</v>
      </c>
      <c r="C79" s="25" t="s">
        <v>75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</row>
    <row r="80" spans="1:256" s="2" customFormat="1" ht="25.5" x14ac:dyDescent="0.2">
      <c r="A80" s="18" t="s">
        <v>187</v>
      </c>
      <c r="B80" s="25" t="s">
        <v>188</v>
      </c>
      <c r="C80" s="25" t="s">
        <v>75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/>
      <c r="AF80" s="21">
        <f>AF81+AF82+AF83</f>
        <v>6</v>
      </c>
      <c r="AG80" s="21">
        <f>AG81+AG82+AG83</f>
        <v>5.6270000000000007</v>
      </c>
      <c r="AH80" s="21">
        <v>0</v>
      </c>
      <c r="AI80" s="21">
        <v>0</v>
      </c>
    </row>
    <row r="81" spans="1:35" s="2" customFormat="1" ht="25.5" x14ac:dyDescent="0.2">
      <c r="A81" s="27" t="s">
        <v>187</v>
      </c>
      <c r="B81" s="34" t="s">
        <v>189</v>
      </c>
      <c r="C81" s="30" t="s">
        <v>190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/>
      <c r="AF81" s="21">
        <v>0.5</v>
      </c>
      <c r="AG81" s="21">
        <v>0.41600000000000004</v>
      </c>
      <c r="AH81" s="21">
        <v>0</v>
      </c>
      <c r="AI81" s="21">
        <v>0</v>
      </c>
    </row>
    <row r="82" spans="1:35" s="2" customFormat="1" ht="25.5" x14ac:dyDescent="0.2">
      <c r="A82" s="27" t="s">
        <v>187</v>
      </c>
      <c r="B82" s="34" t="s">
        <v>191</v>
      </c>
      <c r="C82" s="30" t="s">
        <v>192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/>
      <c r="AF82" s="21">
        <v>5</v>
      </c>
      <c r="AG82" s="21">
        <v>4.3</v>
      </c>
      <c r="AH82" s="21">
        <v>0</v>
      </c>
      <c r="AI82" s="21">
        <v>0</v>
      </c>
    </row>
    <row r="83" spans="1:35" s="2" customFormat="1" ht="21.75" customHeight="1" x14ac:dyDescent="0.2">
      <c r="A83" s="27" t="s">
        <v>187</v>
      </c>
      <c r="B83" s="34" t="s">
        <v>193</v>
      </c>
      <c r="C83" s="30" t="s">
        <v>194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/>
      <c r="AF83" s="21">
        <v>0.5</v>
      </c>
      <c r="AG83" s="21">
        <v>0.91100000000000003</v>
      </c>
      <c r="AH83" s="21">
        <v>0</v>
      </c>
      <c r="AI83" s="21">
        <v>0</v>
      </c>
    </row>
    <row r="84" spans="1:35" s="2" customFormat="1" x14ac:dyDescent="0.2"/>
    <row r="85" spans="1:35" s="2" customFormat="1" x14ac:dyDescent="0.2"/>
    <row r="86" spans="1:35" s="2" customFormat="1" x14ac:dyDescent="0.2"/>
    <row r="87" spans="1:35" s="2" customFormat="1" x14ac:dyDescent="0.2"/>
    <row r="88" spans="1:35" s="2" customFormat="1" x14ac:dyDescent="0.2"/>
    <row r="89" spans="1:35" s="2" customFormat="1" x14ac:dyDescent="0.2"/>
    <row r="90" spans="1:35" s="2" customFormat="1" x14ac:dyDescent="0.2"/>
    <row r="91" spans="1:35" s="2" customFormat="1" x14ac:dyDescent="0.2"/>
    <row r="92" spans="1:35" s="2" customFormat="1" x14ac:dyDescent="0.2"/>
    <row r="93" spans="1:35" s="2" customFormat="1" x14ac:dyDescent="0.2"/>
    <row r="94" spans="1:35" s="2" customFormat="1" x14ac:dyDescent="0.2"/>
    <row r="95" spans="1:35" s="2" customFormat="1" x14ac:dyDescent="0.2"/>
    <row r="96" spans="1:35" s="2" customFormat="1" x14ac:dyDescent="0.2"/>
    <row r="97" spans="1:96" s="2" customFormat="1" x14ac:dyDescent="0.2"/>
    <row r="98" spans="1:96" s="2" customFormat="1" x14ac:dyDescent="0.2"/>
    <row r="99" spans="1:96" s="2" customFormat="1" x14ac:dyDescent="0.2"/>
    <row r="100" spans="1:96" s="2" customFormat="1" x14ac:dyDescent="0.2"/>
    <row r="101" spans="1:96" s="2" customFormat="1" x14ac:dyDescent="0.2"/>
    <row r="102" spans="1:96" s="2" customFormat="1" x14ac:dyDescent="0.2"/>
    <row r="103" spans="1:96" s="2" customFormat="1" x14ac:dyDescent="0.2"/>
    <row r="104" spans="1:96" s="2" customFormat="1" x14ac:dyDescent="0.2"/>
    <row r="105" spans="1:96" s="2" customFormat="1" x14ac:dyDescent="0.2"/>
    <row r="106" spans="1:96" s="2" customFormat="1" x14ac:dyDescent="0.2"/>
    <row r="107" spans="1:96" s="2" customFormat="1" x14ac:dyDescent="0.2"/>
    <row r="108" spans="1:96" s="2" customFormat="1" x14ac:dyDescent="0.2"/>
    <row r="109" spans="1:96" s="2" customFormat="1" x14ac:dyDescent="0.2"/>
    <row r="110" spans="1:96" s="2" customFormat="1" x14ac:dyDescent="0.2"/>
    <row r="111" spans="1:96" s="2" customFormat="1" x14ac:dyDescent="0.2"/>
    <row r="112" spans="1:9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</row>
    <row r="113" spans="1:9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</row>
    <row r="114" spans="1:9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</row>
    <row r="115" spans="1:9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</row>
    <row r="116" spans="1:9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</row>
    <row r="117" spans="1:9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</row>
    <row r="118" spans="1:9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</row>
    <row r="119" spans="1:9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</row>
    <row r="120" spans="1:9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</row>
    <row r="121" spans="1:9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</row>
    <row r="122" spans="1:9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</row>
    <row r="123" spans="1:9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</row>
    <row r="124" spans="1:9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</row>
    <row r="125" spans="1:9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</row>
    <row r="126" spans="1:9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</row>
    <row r="127" spans="1:9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</row>
    <row r="128" spans="1:9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</row>
  </sheetData>
  <sheetProtection selectLockedCells="1" selectUnlockedCells="1"/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Artur</cp:lastModifiedBy>
  <cp:revision>17</cp:revision>
  <cp:lastPrinted>1601-01-01T00:00:00Z</cp:lastPrinted>
  <dcterms:created xsi:type="dcterms:W3CDTF">2019-10-21T22:43:20Z</dcterms:created>
  <dcterms:modified xsi:type="dcterms:W3CDTF">2020-11-12T12:38:41Z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