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Выполнение\2019\II кв\"/>
    </mc:Choice>
  </mc:AlternateContent>
  <bookViews>
    <workbookView xWindow="0" yWindow="0" windowWidth="17970" windowHeight="6120"/>
  </bookViews>
  <sheets>
    <sheet name="Ф18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80" i="1" l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AI55" i="1"/>
  <c r="AH55" i="1"/>
  <c r="AG55" i="1"/>
  <c r="AG54" i="1" s="1"/>
  <c r="AG49" i="1" s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M54" i="1" s="1"/>
  <c r="M49" i="1" s="1"/>
  <c r="L55" i="1"/>
  <c r="K55" i="1"/>
  <c r="J55" i="1"/>
  <c r="I55" i="1"/>
  <c r="H55" i="1"/>
  <c r="G55" i="1"/>
  <c r="F55" i="1"/>
  <c r="E55" i="1"/>
  <c r="D55" i="1"/>
  <c r="AI54" i="1"/>
  <c r="AH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L54" i="1"/>
  <c r="K54" i="1"/>
  <c r="J54" i="1"/>
  <c r="I54" i="1"/>
  <c r="H54" i="1"/>
  <c r="G54" i="1"/>
  <c r="F54" i="1"/>
  <c r="E54" i="1"/>
  <c r="D54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AI49" i="1"/>
  <c r="AH49" i="1"/>
  <c r="AH21" i="1" s="1"/>
  <c r="AH19" i="1" s="1"/>
  <c r="AF49" i="1"/>
  <c r="AF21" i="1" s="1"/>
  <c r="AE49" i="1"/>
  <c r="AD49" i="1"/>
  <c r="AC49" i="1"/>
  <c r="AC21" i="1" s="1"/>
  <c r="AB49" i="1"/>
  <c r="AB21" i="1" s="1"/>
  <c r="AA49" i="1"/>
  <c r="Z49" i="1"/>
  <c r="Y49" i="1"/>
  <c r="Y21" i="1" s="1"/>
  <c r="X49" i="1"/>
  <c r="X21" i="1" s="1"/>
  <c r="W49" i="1"/>
  <c r="V49" i="1"/>
  <c r="U49" i="1"/>
  <c r="U21" i="1" s="1"/>
  <c r="T49" i="1"/>
  <c r="T21" i="1" s="1"/>
  <c r="S49" i="1"/>
  <c r="R49" i="1"/>
  <c r="Q49" i="1"/>
  <c r="Q21" i="1" s="1"/>
  <c r="P49" i="1"/>
  <c r="P21" i="1" s="1"/>
  <c r="O49" i="1"/>
  <c r="N49" i="1"/>
  <c r="L49" i="1"/>
  <c r="L21" i="1" s="1"/>
  <c r="K49" i="1"/>
  <c r="J49" i="1"/>
  <c r="I49" i="1"/>
  <c r="I21" i="1" s="1"/>
  <c r="H49" i="1"/>
  <c r="H21" i="1" s="1"/>
  <c r="G49" i="1"/>
  <c r="F49" i="1"/>
  <c r="E49" i="1"/>
  <c r="E21" i="1" s="1"/>
  <c r="D49" i="1"/>
  <c r="D21" i="1" s="1"/>
  <c r="AM45" i="1"/>
  <c r="AL45" i="1"/>
  <c r="AK45" i="1"/>
  <c r="AK44" i="1" s="1"/>
  <c r="AK27" i="1" s="1"/>
  <c r="AK20" i="1" s="1"/>
  <c r="AK19" i="1" s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AM44" i="1"/>
  <c r="AL44" i="1"/>
  <c r="AJ44" i="1"/>
  <c r="AM28" i="1"/>
  <c r="AL28" i="1"/>
  <c r="AK28" i="1"/>
  <c r="AJ28" i="1"/>
  <c r="AM27" i="1"/>
  <c r="AL27" i="1"/>
  <c r="AJ27" i="1"/>
  <c r="AJ20" i="1" s="1"/>
  <c r="AJ19" i="1" s="1"/>
  <c r="AI27" i="1"/>
  <c r="AH27" i="1"/>
  <c r="AG27" i="1"/>
  <c r="AG20" i="1" s="1"/>
  <c r="AF27" i="1"/>
  <c r="AF20" i="1" s="1"/>
  <c r="AF19" i="1" s="1"/>
  <c r="AE27" i="1"/>
  <c r="AD27" i="1"/>
  <c r="AC27" i="1"/>
  <c r="AC20" i="1" s="1"/>
  <c r="AB27" i="1"/>
  <c r="AB26" i="1" s="1"/>
  <c r="AA27" i="1"/>
  <c r="Z27" i="1"/>
  <c r="Z26" i="1" s="1"/>
  <c r="Y27" i="1"/>
  <c r="Y20" i="1" s="1"/>
  <c r="X27" i="1"/>
  <c r="X26" i="1" s="1"/>
  <c r="W27" i="1"/>
  <c r="V27" i="1"/>
  <c r="V26" i="1" s="1"/>
  <c r="U27" i="1"/>
  <c r="U20" i="1" s="1"/>
  <c r="T27" i="1"/>
  <c r="T26" i="1" s="1"/>
  <c r="S27" i="1"/>
  <c r="R27" i="1"/>
  <c r="R26" i="1" s="1"/>
  <c r="Q27" i="1"/>
  <c r="Q20" i="1" s="1"/>
  <c r="P27" i="1"/>
  <c r="P26" i="1" s="1"/>
  <c r="O27" i="1"/>
  <c r="N27" i="1"/>
  <c r="N26" i="1" s="1"/>
  <c r="M27" i="1"/>
  <c r="M20" i="1" s="1"/>
  <c r="L27" i="1"/>
  <c r="L26" i="1" s="1"/>
  <c r="K27" i="1"/>
  <c r="J27" i="1"/>
  <c r="J26" i="1" s="1"/>
  <c r="I27" i="1"/>
  <c r="I20" i="1" s="1"/>
  <c r="H27" i="1"/>
  <c r="H26" i="1" s="1"/>
  <c r="G27" i="1"/>
  <c r="F27" i="1"/>
  <c r="F26" i="1" s="1"/>
  <c r="E27" i="1"/>
  <c r="E20" i="1" s="1"/>
  <c r="D27" i="1"/>
  <c r="D26" i="1" s="1"/>
  <c r="AI26" i="1"/>
  <c r="AH26" i="1"/>
  <c r="AF26" i="1"/>
  <c r="AE26" i="1"/>
  <c r="AA26" i="1"/>
  <c r="W26" i="1"/>
  <c r="S26" i="1"/>
  <c r="O26" i="1"/>
  <c r="K26" i="1"/>
  <c r="G26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I21" i="1"/>
  <c r="AI19" i="1" s="1"/>
  <c r="AE21" i="1"/>
  <c r="AE19" i="1" s="1"/>
  <c r="AA21" i="1"/>
  <c r="Z21" i="1"/>
  <c r="W21" i="1"/>
  <c r="V21" i="1"/>
  <c r="S21" i="1"/>
  <c r="R21" i="1"/>
  <c r="O21" i="1"/>
  <c r="N21" i="1"/>
  <c r="K21" i="1"/>
  <c r="J21" i="1"/>
  <c r="G21" i="1"/>
  <c r="F21" i="1"/>
  <c r="AM20" i="1"/>
  <c r="AL20" i="1"/>
  <c r="AI20" i="1"/>
  <c r="AH20" i="1"/>
  <c r="AE20" i="1"/>
  <c r="AD20" i="1"/>
  <c r="AA20" i="1"/>
  <c r="AA19" i="1" s="1"/>
  <c r="Z20" i="1"/>
  <c r="Z19" i="1" s="1"/>
  <c r="W20" i="1"/>
  <c r="W19" i="1" s="1"/>
  <c r="V20" i="1"/>
  <c r="V19" i="1" s="1"/>
  <c r="S20" i="1"/>
  <c r="S19" i="1" s="1"/>
  <c r="R20" i="1"/>
  <c r="R19" i="1" s="1"/>
  <c r="O20" i="1"/>
  <c r="O19" i="1" s="1"/>
  <c r="N20" i="1"/>
  <c r="N19" i="1" s="1"/>
  <c r="K20" i="1"/>
  <c r="K19" i="1" s="1"/>
  <c r="J20" i="1"/>
  <c r="J19" i="1" s="1"/>
  <c r="G20" i="1"/>
  <c r="G19" i="1" s="1"/>
  <c r="F20" i="1"/>
  <c r="F19" i="1" s="1"/>
  <c r="AM19" i="1"/>
  <c r="AL19" i="1"/>
  <c r="U6" i="1"/>
  <c r="E19" i="1" l="1"/>
  <c r="I19" i="1"/>
  <c r="Q19" i="1"/>
  <c r="U19" i="1"/>
  <c r="Y19" i="1"/>
  <c r="AC19" i="1"/>
  <c r="AG26" i="1"/>
  <c r="AG21" i="1"/>
  <c r="AG19" i="1" s="1"/>
  <c r="D20" i="1"/>
  <c r="D19" i="1" s="1"/>
  <c r="H20" i="1"/>
  <c r="H19" i="1" s="1"/>
  <c r="L20" i="1"/>
  <c r="L19" i="1" s="1"/>
  <c r="P20" i="1"/>
  <c r="P19" i="1" s="1"/>
  <c r="T20" i="1"/>
  <c r="T19" i="1" s="1"/>
  <c r="X20" i="1"/>
  <c r="X19" i="1" s="1"/>
  <c r="AB20" i="1"/>
  <c r="AB19" i="1" s="1"/>
  <c r="E26" i="1"/>
  <c r="I26" i="1"/>
  <c r="Q26" i="1"/>
  <c r="U26" i="1"/>
  <c r="Y26" i="1"/>
  <c r="AC26" i="1"/>
</calcChain>
</file>

<file path=xl/sharedStrings.xml><?xml version="1.0" encoding="utf-8"?>
<sst xmlns="http://schemas.openxmlformats.org/spreadsheetml/2006/main" count="416" uniqueCount="208">
  <si>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</si>
  <si>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</si>
  <si>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</si>
  <si>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</si>
  <si>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полное наименование субъекта электроэнергетики</t>
  </si>
  <si>
    <t>2019</t>
  </si>
  <si>
    <t xml:space="preserve"> год</t>
  </si>
  <si>
    <t xml:space="preserve">Утвержденные плановые значения показателей приведены в соответствии с </t>
  </si>
  <si>
    <t xml:space="preserve"> Приказом Минпрома РБ №19-5064 от 20.11.18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</si>
  <si>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</si>
  <si>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</si>
  <si>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</si>
  <si>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</si>
  <si>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</si>
  <si>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</si>
  <si>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</si>
  <si>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</si>
  <si>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</si>
  <si>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</si>
  <si>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</si>
  <si>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</si>
  <si>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 xml:space="preserve">Показатель увеличения протяженности линий электропередачи, связанного с осуществлением технологического присоединения, км  </t>
  </si>
  <si>
    <t>Показатель увеличения мощности силовых не связанного с осуществлением технологического присоединения к электрическим сетям, МВА</t>
  </si>
  <si>
    <t>Показатель 
степени загрузки трансформаторной подстанции
Kзагр</t>
  </si>
  <si>
    <t>Показатель замены линий электропередачи, км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</si>
  <si>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</si>
  <si>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замены силовых трансформаторов, МВА</t>
  </si>
  <si>
    <t>Показатель оценки изменения средней продолжительности прекращения передачи электрической энергии 
∆Пsaidi</t>
  </si>
  <si>
    <t>Показатель оценки изменения средней частоты прекращения передачи электрической энергии ∆Пsaifi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</si>
  <si>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Nсд_тпр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</si>
  <si>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</si>
  <si>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
Фтз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</si>
  <si>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
Фоив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</si>
  <si>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
Фит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</si>
  <si>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
Фхо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</si>
  <si>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
Фнэ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</si>
  <si>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</si>
  <si>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</si>
  <si>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</si>
  <si>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</si>
  <si>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</si>
  <si>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</si>
  <si>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</si>
  <si>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</si>
  <si>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</si>
  <si>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</si>
  <si>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</si>
  <si>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</si>
  <si>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</si>
  <si>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</si>
  <si>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</si>
  <si>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</si>
  <si>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</si>
  <si>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</si>
  <si>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</si>
  <si>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</si>
  <si>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</si>
  <si>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</si>
  <si>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</si>
  <si>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</si>
  <si>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</si>
  <si>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</si>
  <si>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</si>
  <si>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</si>
  <si>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</si>
  <si>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</si>
  <si>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</si>
  <si>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</si>
  <si>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</si>
  <si>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</si>
  <si>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</si>
  <si>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</si>
  <si>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</si>
  <si>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</si>
  <si>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</si>
  <si>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</si>
  <si>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</si>
  <si>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</si>
  <si>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</si>
  <si>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нд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</si>
  <si>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</si>
  <si>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</si>
  <si>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</si>
  <si>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</si>
  <si>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</si>
  <si>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</si>
  <si>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</si>
  <si>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</si>
  <si>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</si>
  <si>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</si>
  <si>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</si>
  <si>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</si>
  <si>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</si>
  <si>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</si>
  <si>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</si>
  <si>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</si>
  <si>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</si>
  <si>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</si>
  <si>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</si>
  <si>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</si>
  <si>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</si>
  <si>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</si>
  <si>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</si>
  <si>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</si>
  <si>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</si>
  <si>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</si>
  <si>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</si>
  <si>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</si>
  <si>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</si>
  <si>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</si>
  <si>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</si>
  <si>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</si>
  <si>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</si>
  <si>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</si>
  <si>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</si>
  <si>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</si>
  <si>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</si>
  <si>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</si>
  <si>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</si>
  <si>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</si>
  <si>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</si>
  <si>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кВА)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</si>
  <si>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</si>
  <si>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</si>
  <si>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</si>
  <si>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</si>
  <si>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</si>
  <si>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</si>
  <si>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</si>
  <si>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</si>
  <si>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</si>
  <si>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</si>
  <si>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</si>
  <si>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</si>
  <si>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</si>
  <si>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</si>
  <si>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</si>
  <si>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</si>
  <si>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</si>
  <si>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</si>
  <si>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</si>
  <si>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Реконструкция ВЛ-6 кВ ф8-17 п.Межозерный (2,3 км)</t>
  </si>
  <si>
    <t>H_UES_P45 2019</t>
  </si>
  <si>
    <t>Реконструкция ВЛ-0,4 кВ ф-2 ТП-101 (0,68 км)</t>
  </si>
  <si>
    <t>H_UES_P41 2019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</si>
  <si>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</si>
  <si>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</si>
  <si>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</si>
  <si>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</si>
  <si>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</si>
  <si>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</si>
  <si>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</si>
  <si>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</si>
  <si>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</si>
  <si>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</si>
  <si>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</si>
  <si>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</si>
  <si>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(100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</si>
  <si>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</si>
  <si>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</si>
  <si>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</si>
  <si>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</si>
  <si>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</si>
  <si>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</si>
  <si>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</si>
  <si>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</si>
  <si>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</si>
  <si>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</si>
  <si>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</si>
  <si>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</si>
  <si>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</si>
  <si>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</si>
  <si>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</si>
  <si>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</si>
  <si>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</si>
  <si>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</si>
  <si>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</si>
  <si>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</si>
  <si>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</si>
  <si>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</si>
  <si>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</si>
  <si>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</si>
  <si>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</si>
  <si>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</si>
  <si>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</si>
  <si>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</si>
  <si>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</si>
  <si>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</si>
  <si>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</si>
  <si>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</si>
  <si>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</si>
  <si>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</si>
  <si>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</si>
  <si>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</si>
  <si>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</si>
  <si>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</si>
  <si>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</si>
  <si>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</si>
  <si>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</si>
  <si>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</si>
  <si>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</si>
  <si>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</si>
  <si>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</si>
  <si>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 автомобиля повышенной проходимости</t>
  </si>
  <si>
    <t>H_UES_H3 2019</t>
  </si>
  <si>
    <t>Приобретение оборудования (не требующего монтажа)</t>
  </si>
  <si>
    <t>H_UES_H6 2018</t>
  </si>
  <si>
    <r>
      <t xml:space="preserve">за II квартал </t>
    </r>
    <r>
      <rPr>
        <b/>
        <sz val="10"/>
        <rFont val="Times New Roman"/>
        <family val="1"/>
        <charset val="204"/>
      </rPr>
      <t xml:space="preserve"> 2019</t>
    </r>
    <r>
      <rPr>
        <sz val="1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</si>
</sst>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3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 vertical="top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textRotation="90" wrapText="1"/>
    </xf>
    <xf numFmtId="0" fontId="1" fillId="0" borderId="4" xfId="0" applyNumberFormat="1" applyFont="1" applyBorder="1" applyAlignment="1">
      <alignment horizontal="center" vertical="top"/>
    </xf>
    <xf numFmtId="49" fontId="2" fillId="2" borderId="4" xfId="1" applyNumberFormat="1" applyFont="1" applyFill="1" applyBorder="1" applyAlignment="1">
      <alignment horizontal="center" vertical="center"/>
    </xf>
    <xf numFmtId="49" fontId="2" fillId="2" borderId="4" xfId="2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 wrapText="1"/>
    </xf>
    <xf numFmtId="0" fontId="1" fillId="4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left"/>
    </xf>
    <xf numFmtId="49" fontId="1" fillId="2" borderId="4" xfId="1" applyNumberFormat="1" applyFont="1" applyFill="1" applyBorder="1" applyAlignment="1">
      <alignment horizontal="center" vertical="center"/>
    </xf>
    <xf numFmtId="49" fontId="1" fillId="2" borderId="4" xfId="2" applyNumberFormat="1" applyFont="1" applyFill="1" applyBorder="1" applyAlignment="1">
      <alignment horizontal="center" vertical="center" wrapText="1"/>
    </xf>
    <xf numFmtId="0" fontId="1" fillId="5" borderId="4" xfId="0" applyNumberFormat="1" applyFont="1" applyFill="1" applyBorder="1" applyAlignment="1">
      <alignment horizontal="center" vertical="center" wrapText="1"/>
    </xf>
    <xf numFmtId="0" fontId="1" fillId="6" borderId="4" xfId="0" applyNumberFormat="1" applyFont="1" applyFill="1" applyBorder="1" applyAlignment="1">
      <alignment horizontal="center" vertical="center" wrapText="1"/>
    </xf>
    <xf numFmtId="0" fontId="1" fillId="7" borderId="4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textRotation="90" wrapText="1"/>
    </xf>
    <xf numFmtId="0" fontId="1" fillId="0" borderId="6" xfId="0" applyNumberFormat="1" applyFont="1" applyBorder="1" applyAlignment="1">
      <alignment horizontal="center" vertical="center" textRotation="90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>
        <row r="4">
          <cell r="G4" t="str">
            <v>I</v>
          </cell>
        </row>
      </sheetData>
      <sheetData sheetId="1">
        <row r="4">
          <cell r="I4" t="str">
            <v>I</v>
          </cell>
        </row>
      </sheetData>
      <sheetData sheetId="2">
        <row r="4">
          <cell r="H4" t="str">
            <v>I</v>
          </cell>
        </row>
      </sheetData>
      <sheetData sheetId="3">
        <row r="4">
          <cell r="P4" t="str">
            <v>I</v>
          </cell>
        </row>
      </sheetData>
      <sheetData sheetId="4">
        <row r="4">
          <cell r="L4" t="str">
            <v>I</v>
          </cell>
        </row>
      </sheetData>
      <sheetData sheetId="5">
        <row r="4">
          <cell r="M4" t="str">
            <v>I</v>
          </cell>
        </row>
      </sheetData>
      <sheetData sheetId="6">
        <row r="4">
          <cell r="Y4" t="str">
            <v>I</v>
          </cell>
        </row>
      </sheetData>
      <sheetData sheetId="7">
        <row r="6">
          <cell r="W6" t="str">
            <v>АО "Учалинские электрические сети"</v>
          </cell>
        </row>
      </sheetData>
      <sheetData sheetId="8">
        <row r="6">
          <cell r="U6" t="str">
            <v>АО "Учалинские электрические сети"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9"/>
  <sheetViews>
    <sheetView tabSelected="1" view="pageBreakPreview" topLeftCell="A46" zoomScale="80" zoomScaleNormal="118" zoomScaleSheetLayoutView="80" workbookViewId="0">
      <selection activeCell="M60" sqref="M60"/>
    </sheetView>
  </sheetViews>
  <sheetFormatPr defaultRowHeight="12.75" outlineLevelRow="1" outlineLevelCol="1" x14ac:dyDescent="0.2"/>
  <cols>
    <col min="1" max="1" width="9.28515625" style="1" customWidth="1"/>
    <col min="2" max="2" width="44" style="1" customWidth="1"/>
    <col min="3" max="3" width="17.7109375" style="1" customWidth="1"/>
    <col min="4" max="9" width="12.42578125" style="1" customWidth="1"/>
    <col min="10" max="13" width="8.42578125" style="1" customWidth="1"/>
    <col min="14" max="17" width="8.42578125" style="1" customWidth="1" outlineLevel="1"/>
    <col min="18" max="21" width="8.42578125" style="1" customWidth="1"/>
    <col min="22" max="35" width="12.42578125" style="1" customWidth="1"/>
    <col min="36" max="39" width="4" style="1" hidden="1" customWidth="1" outlineLevel="1"/>
    <col min="40" max="40" width="9.140625" style="1" collapsed="1"/>
    <col min="41" max="16384" width="9.140625" style="1"/>
  </cols>
  <sheetData>
    <row r="1" spans="1:39" ht="12.75" customHeight="1" x14ac:dyDescent="0.2">
      <c r="AF1" s="38" t="s">
        <v>0</v>
      </c>
      <c r="AG1" s="38"/>
      <c r="AH1" s="38"/>
      <c r="AI1" s="38"/>
      <c r="AJ1" s="38"/>
      <c r="AK1" s="38"/>
      <c r="AL1" s="38"/>
      <c r="AM1" s="38"/>
    </row>
    <row r="2" spans="1:39" ht="33" customHeight="1" x14ac:dyDescent="0.2">
      <c r="AF2" s="39" t="s">
        <v>1</v>
      </c>
      <c r="AG2" s="39"/>
      <c r="AH2" s="39"/>
      <c r="AI2" s="39"/>
      <c r="AJ2" s="39"/>
      <c r="AK2" s="39"/>
      <c r="AL2" s="39"/>
      <c r="AM2" s="39"/>
    </row>
    <row r="3" spans="1:39" x14ac:dyDescent="0.2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</row>
    <row r="4" spans="1:39" ht="12.75" customHeight="1" x14ac:dyDescent="0.2">
      <c r="A4" s="40" t="s">
        <v>207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</row>
    <row r="5" spans="1:39" ht="9" customHeight="1" x14ac:dyDescent="0.2"/>
    <row r="6" spans="1:39" x14ac:dyDescent="0.2">
      <c r="T6" s="2" t="s">
        <v>3</v>
      </c>
      <c r="U6" s="3" t="str">
        <f>[1]Ф17!W6</f>
        <v>АО "Учалинские электрические сети"</v>
      </c>
      <c r="V6" s="3"/>
      <c r="W6" s="3"/>
      <c r="X6" s="3"/>
      <c r="Y6" s="3"/>
      <c r="Z6" s="3"/>
      <c r="AA6" s="3"/>
      <c r="AB6" s="3"/>
    </row>
    <row r="7" spans="1:39" ht="12.75" customHeight="1" x14ac:dyDescent="0.2">
      <c r="U7" s="41" t="s">
        <v>4</v>
      </c>
      <c r="V7" s="41"/>
      <c r="W7" s="41"/>
      <c r="X7" s="41"/>
      <c r="Y7" s="41"/>
      <c r="Z7" s="41"/>
      <c r="AA7" s="41"/>
      <c r="AB7" s="4"/>
      <c r="AC7" s="4"/>
    </row>
    <row r="8" spans="1:39" ht="9" customHeight="1" x14ac:dyDescent="0.2"/>
    <row r="9" spans="1:39" x14ac:dyDescent="0.2">
      <c r="V9" s="42" t="s">
        <v>5</v>
      </c>
      <c r="W9" s="42"/>
      <c r="X9" s="1" t="s">
        <v>6</v>
      </c>
    </row>
    <row r="10" spans="1:39" ht="9" customHeight="1" x14ac:dyDescent="0.2"/>
    <row r="11" spans="1:39" ht="17.25" customHeight="1" x14ac:dyDescent="0.2">
      <c r="U11" s="2" t="s">
        <v>7</v>
      </c>
      <c r="V11" s="32" t="s">
        <v>8</v>
      </c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</row>
    <row r="12" spans="1:39" x14ac:dyDescent="0.2"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39" ht="9" customHeight="1" x14ac:dyDescent="0.2">
      <c r="I13" s="4"/>
      <c r="J13" s="4"/>
      <c r="K13" s="4"/>
      <c r="L13" s="4"/>
      <c r="M13" s="4"/>
      <c r="N13" s="4"/>
      <c r="O13" s="4"/>
      <c r="P13" s="4"/>
      <c r="Q13" s="4"/>
    </row>
    <row r="14" spans="1:39" ht="22.5" customHeight="1" x14ac:dyDescent="0.2">
      <c r="A14" s="34" t="s">
        <v>9</v>
      </c>
      <c r="B14" s="34" t="s">
        <v>10</v>
      </c>
      <c r="C14" s="34" t="s">
        <v>11</v>
      </c>
      <c r="D14" s="36" t="s">
        <v>12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5"/>
      <c r="AK14" s="5"/>
      <c r="AL14" s="5"/>
      <c r="AM14" s="6"/>
    </row>
    <row r="15" spans="1:39" ht="64.5" customHeight="1" x14ac:dyDescent="0.2">
      <c r="A15" s="35"/>
      <c r="B15" s="35"/>
      <c r="C15" s="35"/>
      <c r="D15" s="29" t="s">
        <v>13</v>
      </c>
      <c r="E15" s="30"/>
      <c r="F15" s="30"/>
      <c r="G15" s="30"/>
      <c r="H15" s="30"/>
      <c r="I15" s="30"/>
      <c r="J15" s="30"/>
      <c r="K15" s="37"/>
      <c r="L15" s="29" t="s">
        <v>14</v>
      </c>
      <c r="M15" s="30"/>
      <c r="N15" s="30"/>
      <c r="O15" s="30"/>
      <c r="P15" s="30"/>
      <c r="Q15" s="37"/>
      <c r="R15" s="29" t="s">
        <v>15</v>
      </c>
      <c r="S15" s="30"/>
      <c r="T15" s="30"/>
      <c r="U15" s="30"/>
      <c r="V15" s="29" t="s">
        <v>16</v>
      </c>
      <c r="W15" s="30"/>
      <c r="X15" s="30"/>
      <c r="Y15" s="30"/>
      <c r="Z15" s="29" t="s">
        <v>17</v>
      </c>
      <c r="AA15" s="30"/>
      <c r="AB15" s="30"/>
      <c r="AC15" s="30"/>
      <c r="AD15" s="29" t="s">
        <v>18</v>
      </c>
      <c r="AE15" s="30"/>
      <c r="AF15" s="30"/>
      <c r="AG15" s="30"/>
      <c r="AH15" s="31" t="s">
        <v>19</v>
      </c>
      <c r="AI15" s="31"/>
      <c r="AJ15" s="7"/>
      <c r="AK15" s="7"/>
      <c r="AL15" s="7"/>
      <c r="AM15" s="8"/>
    </row>
    <row r="16" spans="1:39" ht="155.25" customHeight="1" x14ac:dyDescent="0.2">
      <c r="A16" s="35"/>
      <c r="B16" s="35"/>
      <c r="C16" s="35"/>
      <c r="D16" s="27" t="s">
        <v>20</v>
      </c>
      <c r="E16" s="28"/>
      <c r="F16" s="27" t="s">
        <v>21</v>
      </c>
      <c r="G16" s="28"/>
      <c r="H16" s="27" t="s">
        <v>22</v>
      </c>
      <c r="I16" s="28"/>
      <c r="J16" s="27" t="s">
        <v>23</v>
      </c>
      <c r="K16" s="28"/>
      <c r="L16" s="27" t="s">
        <v>24</v>
      </c>
      <c r="M16" s="28"/>
      <c r="N16" s="27" t="s">
        <v>25</v>
      </c>
      <c r="O16" s="28"/>
      <c r="P16" s="27" t="s">
        <v>26</v>
      </c>
      <c r="Q16" s="28"/>
      <c r="R16" s="27" t="s">
        <v>27</v>
      </c>
      <c r="S16" s="28"/>
      <c r="T16" s="27" t="s">
        <v>28</v>
      </c>
      <c r="U16" s="28"/>
      <c r="V16" s="27" t="s">
        <v>29</v>
      </c>
      <c r="W16" s="28"/>
      <c r="X16" s="27" t="s">
        <v>30</v>
      </c>
      <c r="Y16" s="28"/>
      <c r="Z16" s="27" t="s">
        <v>31</v>
      </c>
      <c r="AA16" s="28"/>
      <c r="AB16" s="27" t="s">
        <v>32</v>
      </c>
      <c r="AC16" s="28"/>
      <c r="AD16" s="27" t="s">
        <v>33</v>
      </c>
      <c r="AE16" s="28"/>
      <c r="AF16" s="27" t="s">
        <v>34</v>
      </c>
      <c r="AG16" s="28"/>
      <c r="AH16" s="27" t="s">
        <v>35</v>
      </c>
      <c r="AI16" s="28"/>
      <c r="AJ16" s="27" t="s">
        <v>36</v>
      </c>
      <c r="AK16" s="28"/>
      <c r="AL16" s="27" t="s">
        <v>37</v>
      </c>
      <c r="AM16" s="28"/>
    </row>
    <row r="17" spans="1:39" ht="45" customHeight="1" x14ac:dyDescent="0.2">
      <c r="A17" s="35"/>
      <c r="B17" s="35"/>
      <c r="C17" s="35"/>
      <c r="D17" s="9" t="s">
        <v>38</v>
      </c>
      <c r="E17" s="9" t="s">
        <v>39</v>
      </c>
      <c r="F17" s="9" t="s">
        <v>38</v>
      </c>
      <c r="G17" s="9" t="s">
        <v>39</v>
      </c>
      <c r="H17" s="9" t="s">
        <v>38</v>
      </c>
      <c r="I17" s="9" t="s">
        <v>39</v>
      </c>
      <c r="J17" s="9" t="s">
        <v>38</v>
      </c>
      <c r="K17" s="9" t="s">
        <v>39</v>
      </c>
      <c r="L17" s="9" t="s">
        <v>38</v>
      </c>
      <c r="M17" s="9" t="s">
        <v>39</v>
      </c>
      <c r="N17" s="9" t="s">
        <v>38</v>
      </c>
      <c r="O17" s="9" t="s">
        <v>39</v>
      </c>
      <c r="P17" s="9" t="s">
        <v>38</v>
      </c>
      <c r="Q17" s="9" t="s">
        <v>39</v>
      </c>
      <c r="R17" s="9" t="s">
        <v>38</v>
      </c>
      <c r="S17" s="9" t="s">
        <v>39</v>
      </c>
      <c r="T17" s="9" t="s">
        <v>38</v>
      </c>
      <c r="U17" s="9" t="s">
        <v>39</v>
      </c>
      <c r="V17" s="9" t="s">
        <v>38</v>
      </c>
      <c r="W17" s="9" t="s">
        <v>39</v>
      </c>
      <c r="X17" s="9" t="s">
        <v>38</v>
      </c>
      <c r="Y17" s="9" t="s">
        <v>39</v>
      </c>
      <c r="Z17" s="9" t="s">
        <v>38</v>
      </c>
      <c r="AA17" s="9" t="s">
        <v>39</v>
      </c>
      <c r="AB17" s="9" t="s">
        <v>38</v>
      </c>
      <c r="AC17" s="9" t="s">
        <v>39</v>
      </c>
      <c r="AD17" s="9" t="s">
        <v>38</v>
      </c>
      <c r="AE17" s="9" t="s">
        <v>39</v>
      </c>
      <c r="AF17" s="9" t="s">
        <v>38</v>
      </c>
      <c r="AG17" s="9" t="s">
        <v>39</v>
      </c>
      <c r="AH17" s="9" t="s">
        <v>38</v>
      </c>
      <c r="AI17" s="9" t="s">
        <v>39</v>
      </c>
      <c r="AJ17" s="9" t="s">
        <v>38</v>
      </c>
      <c r="AK17" s="9" t="s">
        <v>39</v>
      </c>
      <c r="AL17" s="9" t="s">
        <v>38</v>
      </c>
      <c r="AM17" s="9" t="s">
        <v>39</v>
      </c>
    </row>
    <row r="18" spans="1:39" x14ac:dyDescent="0.2">
      <c r="A18" s="10">
        <v>1</v>
      </c>
      <c r="B18" s="10">
        <v>2</v>
      </c>
      <c r="C18" s="10">
        <v>3</v>
      </c>
      <c r="D18" s="10" t="s">
        <v>40</v>
      </c>
      <c r="E18" s="10" t="s">
        <v>41</v>
      </c>
      <c r="F18" s="10" t="s">
        <v>40</v>
      </c>
      <c r="G18" s="10" t="s">
        <v>41</v>
      </c>
      <c r="H18" s="10" t="s">
        <v>42</v>
      </c>
      <c r="I18" s="10" t="s">
        <v>43</v>
      </c>
      <c r="J18" s="10" t="s">
        <v>44</v>
      </c>
      <c r="K18" s="10" t="s">
        <v>45</v>
      </c>
      <c r="L18" s="10" t="s">
        <v>46</v>
      </c>
      <c r="M18" s="10" t="s">
        <v>47</v>
      </c>
      <c r="N18" s="10" t="s">
        <v>48</v>
      </c>
      <c r="O18" s="10" t="s">
        <v>49</v>
      </c>
      <c r="P18" s="10" t="s">
        <v>50</v>
      </c>
      <c r="Q18" s="10" t="s">
        <v>50</v>
      </c>
      <c r="R18" s="10" t="s">
        <v>51</v>
      </c>
      <c r="S18" s="10" t="s">
        <v>52</v>
      </c>
      <c r="T18" s="10" t="s">
        <v>53</v>
      </c>
      <c r="U18" s="10" t="s">
        <v>54</v>
      </c>
      <c r="V18" s="10" t="s">
        <v>55</v>
      </c>
      <c r="W18" s="10" t="s">
        <v>56</v>
      </c>
      <c r="X18" s="10" t="s">
        <v>57</v>
      </c>
      <c r="Y18" s="10" t="s">
        <v>58</v>
      </c>
      <c r="Z18" s="10" t="s">
        <v>59</v>
      </c>
      <c r="AA18" s="10" t="s">
        <v>60</v>
      </c>
      <c r="AB18" s="10" t="s">
        <v>61</v>
      </c>
      <c r="AC18" s="10" t="s">
        <v>62</v>
      </c>
      <c r="AD18" s="10" t="s">
        <v>63</v>
      </c>
      <c r="AE18" s="10" t="s">
        <v>64</v>
      </c>
      <c r="AF18" s="10" t="s">
        <v>65</v>
      </c>
      <c r="AG18" s="10" t="s">
        <v>66</v>
      </c>
      <c r="AH18" s="10" t="s">
        <v>67</v>
      </c>
      <c r="AI18" s="10" t="s">
        <v>68</v>
      </c>
      <c r="AJ18" s="10" t="s">
        <v>69</v>
      </c>
      <c r="AK18" s="10" t="s">
        <v>70</v>
      </c>
      <c r="AL18" s="10" t="s">
        <v>71</v>
      </c>
      <c r="AM18" s="10" t="s">
        <v>71</v>
      </c>
    </row>
    <row r="19" spans="1:39" ht="25.5" x14ac:dyDescent="0.2">
      <c r="A19" s="11" t="s">
        <v>72</v>
      </c>
      <c r="B19" s="12" t="s">
        <v>73</v>
      </c>
      <c r="C19" s="13" t="s">
        <v>74</v>
      </c>
      <c r="D19" s="14">
        <f>D20+D21+D23+D25</f>
        <v>2</v>
      </c>
      <c r="E19" s="14">
        <f t="shared" ref="E19:AI19" si="0">E20+E21+E23+E25</f>
        <v>0</v>
      </c>
      <c r="F19" s="14">
        <f t="shared" si="0"/>
        <v>10</v>
      </c>
      <c r="G19" s="14">
        <f t="shared" si="0"/>
        <v>0</v>
      </c>
      <c r="H19" s="14">
        <f t="shared" si="0"/>
        <v>0.25</v>
      </c>
      <c r="I19" s="14">
        <f t="shared" si="0"/>
        <v>0</v>
      </c>
      <c r="J19" s="14">
        <f t="shared" si="0"/>
        <v>0</v>
      </c>
      <c r="K19" s="14">
        <f t="shared" si="0"/>
        <v>0</v>
      </c>
      <c r="L19" s="14">
        <f t="shared" si="0"/>
        <v>6.3649999999999993</v>
      </c>
      <c r="M19" s="14">
        <v>0.14499999999999999</v>
      </c>
      <c r="N19" s="14">
        <f t="shared" si="0"/>
        <v>1E-3</v>
      </c>
      <c r="O19" s="14">
        <f t="shared" si="0"/>
        <v>0</v>
      </c>
      <c r="P19" s="14">
        <f t="shared" si="0"/>
        <v>0.5</v>
      </c>
      <c r="Q19" s="14">
        <f t="shared" si="0"/>
        <v>0</v>
      </c>
      <c r="R19" s="14">
        <f t="shared" si="0"/>
        <v>0</v>
      </c>
      <c r="S19" s="14">
        <f t="shared" si="0"/>
        <v>0</v>
      </c>
      <c r="T19" s="14">
        <f t="shared" si="0"/>
        <v>0</v>
      </c>
      <c r="U19" s="14">
        <f t="shared" si="0"/>
        <v>0</v>
      </c>
      <c r="V19" s="14">
        <f t="shared" si="0"/>
        <v>0</v>
      </c>
      <c r="W19" s="14">
        <f t="shared" si="0"/>
        <v>0</v>
      </c>
      <c r="X19" s="14">
        <f t="shared" si="0"/>
        <v>0</v>
      </c>
      <c r="Y19" s="14">
        <f t="shared" si="0"/>
        <v>0</v>
      </c>
      <c r="Z19" s="14">
        <f t="shared" si="0"/>
        <v>6.5129999999999999</v>
      </c>
      <c r="AA19" s="14">
        <f t="shared" si="0"/>
        <v>0</v>
      </c>
      <c r="AB19" s="14">
        <f t="shared" si="0"/>
        <v>0</v>
      </c>
      <c r="AC19" s="14">
        <f t="shared" si="0"/>
        <v>0</v>
      </c>
      <c r="AD19" s="14">
        <v>0.36299999999999999</v>
      </c>
      <c r="AE19" s="14">
        <f t="shared" si="0"/>
        <v>0</v>
      </c>
      <c r="AF19" s="14">
        <f t="shared" si="0"/>
        <v>0</v>
      </c>
      <c r="AG19" s="14">
        <f t="shared" si="0"/>
        <v>0</v>
      </c>
      <c r="AH19" s="14">
        <f t="shared" si="0"/>
        <v>0</v>
      </c>
      <c r="AI19" s="14">
        <f t="shared" si="0"/>
        <v>0</v>
      </c>
      <c r="AJ19" s="15" t="str">
        <f>AJ20</f>
        <v>нд</v>
      </c>
      <c r="AK19" s="15" t="str">
        <f>AK20</f>
        <v>нд</v>
      </c>
      <c r="AL19" s="15" t="str">
        <f>AL20</f>
        <v>нд</v>
      </c>
      <c r="AM19" s="15" t="str">
        <f>AM20</f>
        <v>нд</v>
      </c>
    </row>
    <row r="20" spans="1:39" x14ac:dyDescent="0.2">
      <c r="A20" s="11" t="s">
        <v>75</v>
      </c>
      <c r="B20" s="12" t="s">
        <v>76</v>
      </c>
      <c r="C20" s="13" t="s">
        <v>74</v>
      </c>
      <c r="D20" s="14">
        <f>D27</f>
        <v>2</v>
      </c>
      <c r="E20" s="14">
        <f t="shared" ref="E20:AI20" si="1">E27</f>
        <v>0</v>
      </c>
      <c r="F20" s="14">
        <f t="shared" si="1"/>
        <v>5</v>
      </c>
      <c r="G20" s="14">
        <f t="shared" si="1"/>
        <v>0</v>
      </c>
      <c r="H20" s="14">
        <f t="shared" si="1"/>
        <v>0.25</v>
      </c>
      <c r="I20" s="14">
        <f t="shared" si="1"/>
        <v>0</v>
      </c>
      <c r="J20" s="14">
        <f t="shared" si="1"/>
        <v>0</v>
      </c>
      <c r="K20" s="14">
        <f t="shared" si="1"/>
        <v>0</v>
      </c>
      <c r="L20" s="14">
        <f t="shared" si="1"/>
        <v>0</v>
      </c>
      <c r="M20" s="14">
        <f t="shared" si="1"/>
        <v>0</v>
      </c>
      <c r="N20" s="14">
        <f t="shared" si="1"/>
        <v>0</v>
      </c>
      <c r="O20" s="14">
        <f t="shared" si="1"/>
        <v>0</v>
      </c>
      <c r="P20" s="14">
        <f t="shared" si="1"/>
        <v>0</v>
      </c>
      <c r="Q20" s="14">
        <f t="shared" si="1"/>
        <v>0</v>
      </c>
      <c r="R20" s="14">
        <f t="shared" si="1"/>
        <v>0</v>
      </c>
      <c r="S20" s="14">
        <f t="shared" si="1"/>
        <v>0</v>
      </c>
      <c r="T20" s="14">
        <f t="shared" si="1"/>
        <v>0</v>
      </c>
      <c r="U20" s="14">
        <f t="shared" si="1"/>
        <v>0</v>
      </c>
      <c r="V20" s="14">
        <f t="shared" si="1"/>
        <v>0</v>
      </c>
      <c r="W20" s="14">
        <f t="shared" si="1"/>
        <v>0</v>
      </c>
      <c r="X20" s="14">
        <f t="shared" si="1"/>
        <v>0</v>
      </c>
      <c r="Y20" s="14">
        <f t="shared" si="1"/>
        <v>0</v>
      </c>
      <c r="Z20" s="14">
        <f t="shared" si="1"/>
        <v>0</v>
      </c>
      <c r="AA20" s="14">
        <f t="shared" si="1"/>
        <v>0</v>
      </c>
      <c r="AB20" s="14">
        <f t="shared" si="1"/>
        <v>0</v>
      </c>
      <c r="AC20" s="14">
        <f t="shared" si="1"/>
        <v>0</v>
      </c>
      <c r="AD20" s="14">
        <f>AD27</f>
        <v>0</v>
      </c>
      <c r="AE20" s="14">
        <f t="shared" si="1"/>
        <v>0</v>
      </c>
      <c r="AF20" s="14">
        <f t="shared" si="1"/>
        <v>0</v>
      </c>
      <c r="AG20" s="14">
        <f t="shared" si="1"/>
        <v>0</v>
      </c>
      <c r="AH20" s="14">
        <f t="shared" si="1"/>
        <v>0</v>
      </c>
      <c r="AI20" s="14">
        <f t="shared" si="1"/>
        <v>0</v>
      </c>
      <c r="AJ20" s="16" t="str">
        <f>AJ27</f>
        <v>нд</v>
      </c>
      <c r="AK20" s="16" t="str">
        <f>AK27</f>
        <v>нд</v>
      </c>
      <c r="AL20" s="16" t="str">
        <f>AL27</f>
        <v>нд</v>
      </c>
      <c r="AM20" s="16" t="str">
        <f>AM27</f>
        <v>нд</v>
      </c>
    </row>
    <row r="21" spans="1:39" ht="25.5" x14ac:dyDescent="0.2">
      <c r="A21" s="11" t="s">
        <v>77</v>
      </c>
      <c r="B21" s="12" t="s">
        <v>78</v>
      </c>
      <c r="C21" s="13" t="s">
        <v>74</v>
      </c>
      <c r="D21" s="14">
        <f>D49</f>
        <v>0</v>
      </c>
      <c r="E21" s="14">
        <f t="shared" ref="E21:AI21" si="2">E49</f>
        <v>0</v>
      </c>
      <c r="F21" s="14">
        <f t="shared" si="2"/>
        <v>0</v>
      </c>
      <c r="G21" s="14">
        <f t="shared" si="2"/>
        <v>0</v>
      </c>
      <c r="H21" s="14">
        <f t="shared" si="2"/>
        <v>0</v>
      </c>
      <c r="I21" s="14">
        <f t="shared" si="2"/>
        <v>0</v>
      </c>
      <c r="J21" s="14">
        <f t="shared" si="2"/>
        <v>0</v>
      </c>
      <c r="K21" s="14">
        <f t="shared" si="2"/>
        <v>0</v>
      </c>
      <c r="L21" s="14">
        <f t="shared" si="2"/>
        <v>6.3649999999999993</v>
      </c>
      <c r="M21" s="14">
        <v>0.14499999999999999</v>
      </c>
      <c r="N21" s="14">
        <f t="shared" si="2"/>
        <v>1E-3</v>
      </c>
      <c r="O21" s="14">
        <f t="shared" si="2"/>
        <v>0</v>
      </c>
      <c r="P21" s="14">
        <f t="shared" si="2"/>
        <v>0.5</v>
      </c>
      <c r="Q21" s="14">
        <f t="shared" si="2"/>
        <v>0</v>
      </c>
      <c r="R21" s="14">
        <f t="shared" si="2"/>
        <v>0</v>
      </c>
      <c r="S21" s="14">
        <f t="shared" si="2"/>
        <v>0</v>
      </c>
      <c r="T21" s="14">
        <f t="shared" si="2"/>
        <v>0</v>
      </c>
      <c r="U21" s="14">
        <f t="shared" si="2"/>
        <v>0</v>
      </c>
      <c r="V21" s="14">
        <f t="shared" si="2"/>
        <v>0</v>
      </c>
      <c r="W21" s="14">
        <f t="shared" si="2"/>
        <v>0</v>
      </c>
      <c r="X21" s="14">
        <f t="shared" si="2"/>
        <v>0</v>
      </c>
      <c r="Y21" s="14">
        <f t="shared" si="2"/>
        <v>0</v>
      </c>
      <c r="Z21" s="14">
        <f t="shared" si="2"/>
        <v>6.5129999999999999</v>
      </c>
      <c r="AA21" s="14">
        <f t="shared" si="2"/>
        <v>0</v>
      </c>
      <c r="AB21" s="14">
        <f t="shared" si="2"/>
        <v>0</v>
      </c>
      <c r="AC21" s="14">
        <f t="shared" si="2"/>
        <v>0</v>
      </c>
      <c r="AD21" s="14">
        <v>0.36299999999999999</v>
      </c>
      <c r="AE21" s="14">
        <f t="shared" si="2"/>
        <v>0</v>
      </c>
      <c r="AF21" s="14">
        <f t="shared" si="2"/>
        <v>0</v>
      </c>
      <c r="AG21" s="14">
        <f t="shared" si="2"/>
        <v>0</v>
      </c>
      <c r="AH21" s="14">
        <f t="shared" si="2"/>
        <v>0</v>
      </c>
      <c r="AI21" s="14">
        <f t="shared" si="2"/>
        <v>0</v>
      </c>
      <c r="AJ21" s="16" t="s">
        <v>79</v>
      </c>
      <c r="AK21" s="16" t="s">
        <v>79</v>
      </c>
      <c r="AL21" s="16" t="s">
        <v>79</v>
      </c>
      <c r="AM21" s="16" t="s">
        <v>79</v>
      </c>
    </row>
    <row r="22" spans="1:39" ht="39" customHeight="1" x14ac:dyDescent="0.2">
      <c r="A22" s="11" t="s">
        <v>80</v>
      </c>
      <c r="B22" s="12" t="s">
        <v>81</v>
      </c>
      <c r="C22" s="13" t="s">
        <v>74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14">
        <v>0</v>
      </c>
      <c r="AF22" s="14">
        <v>0</v>
      </c>
      <c r="AG22" s="14">
        <v>0</v>
      </c>
      <c r="AH22" s="14">
        <v>0</v>
      </c>
      <c r="AI22" s="14">
        <v>0</v>
      </c>
      <c r="AJ22" s="17" t="s">
        <v>79</v>
      </c>
      <c r="AK22" s="17" t="s">
        <v>79</v>
      </c>
      <c r="AL22" s="17" t="s">
        <v>79</v>
      </c>
      <c r="AM22" s="17" t="s">
        <v>79</v>
      </c>
    </row>
    <row r="23" spans="1:39" ht="25.5" x14ac:dyDescent="0.2">
      <c r="A23" s="11" t="s">
        <v>82</v>
      </c>
      <c r="B23" s="12" t="s">
        <v>83</v>
      </c>
      <c r="C23" s="13" t="s">
        <v>74</v>
      </c>
      <c r="D23" s="14">
        <f>D30</f>
        <v>0</v>
      </c>
      <c r="E23" s="14">
        <f t="shared" ref="E23:AI23" si="3">E30</f>
        <v>0</v>
      </c>
      <c r="F23" s="14">
        <f t="shared" si="3"/>
        <v>5</v>
      </c>
      <c r="G23" s="14">
        <f t="shared" si="3"/>
        <v>0</v>
      </c>
      <c r="H23" s="14">
        <f t="shared" si="3"/>
        <v>0</v>
      </c>
      <c r="I23" s="14">
        <f t="shared" si="3"/>
        <v>0</v>
      </c>
      <c r="J23" s="14">
        <f t="shared" si="3"/>
        <v>0</v>
      </c>
      <c r="K23" s="14">
        <f t="shared" si="3"/>
        <v>0</v>
      </c>
      <c r="L23" s="14">
        <f t="shared" si="3"/>
        <v>0</v>
      </c>
      <c r="M23" s="14">
        <f t="shared" si="3"/>
        <v>0</v>
      </c>
      <c r="N23" s="14">
        <f t="shared" si="3"/>
        <v>0</v>
      </c>
      <c r="O23" s="14">
        <f t="shared" si="3"/>
        <v>0</v>
      </c>
      <c r="P23" s="14">
        <f t="shared" si="3"/>
        <v>0</v>
      </c>
      <c r="Q23" s="14">
        <f t="shared" si="3"/>
        <v>0</v>
      </c>
      <c r="R23" s="14">
        <f t="shared" si="3"/>
        <v>0</v>
      </c>
      <c r="S23" s="14">
        <f t="shared" si="3"/>
        <v>0</v>
      </c>
      <c r="T23" s="14">
        <f t="shared" si="3"/>
        <v>0</v>
      </c>
      <c r="U23" s="14">
        <f t="shared" si="3"/>
        <v>0</v>
      </c>
      <c r="V23" s="14">
        <f t="shared" si="3"/>
        <v>0</v>
      </c>
      <c r="W23" s="14">
        <f t="shared" si="3"/>
        <v>0</v>
      </c>
      <c r="X23" s="14">
        <f t="shared" si="3"/>
        <v>0</v>
      </c>
      <c r="Y23" s="14">
        <f t="shared" si="3"/>
        <v>0</v>
      </c>
      <c r="Z23" s="14">
        <f t="shared" si="3"/>
        <v>0</v>
      </c>
      <c r="AA23" s="14">
        <f t="shared" si="3"/>
        <v>0</v>
      </c>
      <c r="AB23" s="14">
        <f t="shared" si="3"/>
        <v>0</v>
      </c>
      <c r="AC23" s="14">
        <f t="shared" si="3"/>
        <v>0</v>
      </c>
      <c r="AD23" s="14">
        <f>AD30</f>
        <v>0</v>
      </c>
      <c r="AE23" s="14">
        <f t="shared" si="3"/>
        <v>0</v>
      </c>
      <c r="AF23" s="14">
        <f t="shared" si="3"/>
        <v>0</v>
      </c>
      <c r="AG23" s="14">
        <f t="shared" si="3"/>
        <v>0</v>
      </c>
      <c r="AH23" s="14">
        <f t="shared" si="3"/>
        <v>0</v>
      </c>
      <c r="AI23" s="14">
        <f t="shared" si="3"/>
        <v>0</v>
      </c>
      <c r="AJ23" s="17" t="s">
        <v>79</v>
      </c>
      <c r="AK23" s="17" t="s">
        <v>79</v>
      </c>
      <c r="AL23" s="17" t="s">
        <v>79</v>
      </c>
      <c r="AM23" s="17" t="s">
        <v>79</v>
      </c>
    </row>
    <row r="24" spans="1:39" ht="25.5" x14ac:dyDescent="0.2">
      <c r="A24" s="11" t="s">
        <v>84</v>
      </c>
      <c r="B24" s="12" t="s">
        <v>85</v>
      </c>
      <c r="C24" s="13" t="s">
        <v>74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14">
        <v>0</v>
      </c>
      <c r="AF24" s="14">
        <v>0</v>
      </c>
      <c r="AG24" s="14">
        <v>0</v>
      </c>
      <c r="AH24" s="14">
        <v>0</v>
      </c>
      <c r="AI24" s="14">
        <v>0</v>
      </c>
      <c r="AJ24" s="17" t="s">
        <v>79</v>
      </c>
      <c r="AK24" s="17" t="s">
        <v>79</v>
      </c>
      <c r="AL24" s="17" t="s">
        <v>79</v>
      </c>
      <c r="AM24" s="17" t="s">
        <v>79</v>
      </c>
    </row>
    <row r="25" spans="1:39" ht="15" customHeight="1" x14ac:dyDescent="0.2">
      <c r="A25" s="11" t="s">
        <v>86</v>
      </c>
      <c r="B25" s="12" t="s">
        <v>87</v>
      </c>
      <c r="C25" s="13" t="s">
        <v>74</v>
      </c>
      <c r="D25" s="14">
        <f>D83</f>
        <v>0</v>
      </c>
      <c r="E25" s="14">
        <f t="shared" ref="E25:AI25" si="4">E83</f>
        <v>0</v>
      </c>
      <c r="F25" s="14">
        <f t="shared" si="4"/>
        <v>0</v>
      </c>
      <c r="G25" s="14">
        <f t="shared" si="4"/>
        <v>0</v>
      </c>
      <c r="H25" s="14">
        <f t="shared" si="4"/>
        <v>0</v>
      </c>
      <c r="I25" s="14">
        <f t="shared" si="4"/>
        <v>0</v>
      </c>
      <c r="J25" s="14">
        <f t="shared" si="4"/>
        <v>0</v>
      </c>
      <c r="K25" s="14">
        <f t="shared" si="4"/>
        <v>0</v>
      </c>
      <c r="L25" s="14">
        <f t="shared" si="4"/>
        <v>0</v>
      </c>
      <c r="M25" s="14">
        <f t="shared" si="4"/>
        <v>0</v>
      </c>
      <c r="N25" s="14">
        <f t="shared" si="4"/>
        <v>0</v>
      </c>
      <c r="O25" s="14">
        <f t="shared" si="4"/>
        <v>0</v>
      </c>
      <c r="P25" s="14">
        <f t="shared" si="4"/>
        <v>0</v>
      </c>
      <c r="Q25" s="14">
        <f t="shared" si="4"/>
        <v>0</v>
      </c>
      <c r="R25" s="14">
        <f t="shared" si="4"/>
        <v>0</v>
      </c>
      <c r="S25" s="14">
        <f t="shared" si="4"/>
        <v>0</v>
      </c>
      <c r="T25" s="14">
        <f t="shared" si="4"/>
        <v>0</v>
      </c>
      <c r="U25" s="14">
        <f t="shared" si="4"/>
        <v>0</v>
      </c>
      <c r="V25" s="14">
        <f t="shared" si="4"/>
        <v>0</v>
      </c>
      <c r="W25" s="14">
        <f t="shared" si="4"/>
        <v>0</v>
      </c>
      <c r="X25" s="14">
        <f t="shared" si="4"/>
        <v>0</v>
      </c>
      <c r="Y25" s="14">
        <f t="shared" si="4"/>
        <v>0</v>
      </c>
      <c r="Z25" s="14">
        <f t="shared" si="4"/>
        <v>0</v>
      </c>
      <c r="AA25" s="14">
        <f t="shared" si="4"/>
        <v>0</v>
      </c>
      <c r="AB25" s="14">
        <f t="shared" si="4"/>
        <v>0</v>
      </c>
      <c r="AC25" s="14">
        <f t="shared" si="4"/>
        <v>0</v>
      </c>
      <c r="AD25" s="14">
        <f>AD83</f>
        <v>0</v>
      </c>
      <c r="AE25" s="14">
        <f t="shared" si="4"/>
        <v>0</v>
      </c>
      <c r="AF25" s="14">
        <f t="shared" si="4"/>
        <v>0</v>
      </c>
      <c r="AG25" s="14">
        <f t="shared" si="4"/>
        <v>0</v>
      </c>
      <c r="AH25" s="14">
        <f t="shared" si="4"/>
        <v>0</v>
      </c>
      <c r="AI25" s="14">
        <f t="shared" si="4"/>
        <v>0</v>
      </c>
      <c r="AJ25" s="17" t="s">
        <v>79</v>
      </c>
      <c r="AK25" s="17" t="s">
        <v>79</v>
      </c>
      <c r="AL25" s="17" t="s">
        <v>79</v>
      </c>
      <c r="AM25" s="17" t="s">
        <v>79</v>
      </c>
    </row>
    <row r="26" spans="1:39" ht="19.5" customHeight="1" x14ac:dyDescent="0.2">
      <c r="A26" s="11" t="s">
        <v>88</v>
      </c>
      <c r="B26" s="12" t="s">
        <v>89</v>
      </c>
      <c r="C26" s="13" t="s">
        <v>74</v>
      </c>
      <c r="D26" s="14">
        <f>D27+D45+D49+D83</f>
        <v>4</v>
      </c>
      <c r="E26" s="14">
        <f t="shared" ref="E26:AI26" si="5">E27+E45+E49+E83</f>
        <v>0</v>
      </c>
      <c r="F26" s="14">
        <f t="shared" si="5"/>
        <v>5</v>
      </c>
      <c r="G26" s="14">
        <f t="shared" si="5"/>
        <v>0</v>
      </c>
      <c r="H26" s="14">
        <f t="shared" si="5"/>
        <v>0.5</v>
      </c>
      <c r="I26" s="14">
        <f t="shared" si="5"/>
        <v>0</v>
      </c>
      <c r="J26" s="14">
        <f t="shared" si="5"/>
        <v>0</v>
      </c>
      <c r="K26" s="14">
        <f t="shared" si="5"/>
        <v>0</v>
      </c>
      <c r="L26" s="14">
        <f t="shared" si="5"/>
        <v>6.3649999999999993</v>
      </c>
      <c r="M26" s="14">
        <v>0.14499999999999999</v>
      </c>
      <c r="N26" s="14">
        <f t="shared" si="5"/>
        <v>1E-3</v>
      </c>
      <c r="O26" s="14">
        <f t="shared" si="5"/>
        <v>0</v>
      </c>
      <c r="P26" s="14">
        <f t="shared" si="5"/>
        <v>0.5</v>
      </c>
      <c r="Q26" s="14">
        <f t="shared" si="5"/>
        <v>0</v>
      </c>
      <c r="R26" s="14">
        <f t="shared" si="5"/>
        <v>0</v>
      </c>
      <c r="S26" s="14">
        <f t="shared" si="5"/>
        <v>0</v>
      </c>
      <c r="T26" s="14">
        <f t="shared" si="5"/>
        <v>0</v>
      </c>
      <c r="U26" s="14">
        <f t="shared" si="5"/>
        <v>0</v>
      </c>
      <c r="V26" s="14">
        <f t="shared" si="5"/>
        <v>0</v>
      </c>
      <c r="W26" s="14">
        <f t="shared" si="5"/>
        <v>0</v>
      </c>
      <c r="X26" s="14">
        <f t="shared" si="5"/>
        <v>0</v>
      </c>
      <c r="Y26" s="14">
        <f t="shared" si="5"/>
        <v>0</v>
      </c>
      <c r="Z26" s="14">
        <f t="shared" si="5"/>
        <v>6.5129999999999999</v>
      </c>
      <c r="AA26" s="14">
        <f t="shared" si="5"/>
        <v>0</v>
      </c>
      <c r="AB26" s="14">
        <f t="shared" si="5"/>
        <v>0</v>
      </c>
      <c r="AC26" s="14">
        <f t="shared" si="5"/>
        <v>0</v>
      </c>
      <c r="AD26" s="14">
        <v>0.36299999999999999</v>
      </c>
      <c r="AE26" s="14">
        <f t="shared" si="5"/>
        <v>0</v>
      </c>
      <c r="AF26" s="14">
        <f t="shared" si="5"/>
        <v>0</v>
      </c>
      <c r="AG26" s="14">
        <f t="shared" si="5"/>
        <v>0</v>
      </c>
      <c r="AH26" s="14">
        <f t="shared" si="5"/>
        <v>0</v>
      </c>
      <c r="AI26" s="14">
        <f t="shared" si="5"/>
        <v>0</v>
      </c>
      <c r="AJ26" s="17" t="s">
        <v>79</v>
      </c>
      <c r="AK26" s="17" t="s">
        <v>79</v>
      </c>
      <c r="AL26" s="17" t="s">
        <v>79</v>
      </c>
      <c r="AM26" s="17" t="s">
        <v>79</v>
      </c>
    </row>
    <row r="27" spans="1:39" ht="25.5" x14ac:dyDescent="0.2">
      <c r="A27" s="11" t="s">
        <v>90</v>
      </c>
      <c r="B27" s="12" t="s">
        <v>91</v>
      </c>
      <c r="C27" s="13" t="s">
        <v>74</v>
      </c>
      <c r="D27" s="14">
        <f>D30+D45</f>
        <v>2</v>
      </c>
      <c r="E27" s="14">
        <f t="shared" ref="E27:AI27" si="6">E30+E45</f>
        <v>0</v>
      </c>
      <c r="F27" s="14">
        <f t="shared" si="6"/>
        <v>5</v>
      </c>
      <c r="G27" s="14">
        <f t="shared" si="6"/>
        <v>0</v>
      </c>
      <c r="H27" s="14">
        <f t="shared" si="6"/>
        <v>0.25</v>
      </c>
      <c r="I27" s="14">
        <f t="shared" si="6"/>
        <v>0</v>
      </c>
      <c r="J27" s="14">
        <f t="shared" si="6"/>
        <v>0</v>
      </c>
      <c r="K27" s="14">
        <f t="shared" si="6"/>
        <v>0</v>
      </c>
      <c r="L27" s="14">
        <f t="shared" si="6"/>
        <v>0</v>
      </c>
      <c r="M27" s="14">
        <f t="shared" si="6"/>
        <v>0</v>
      </c>
      <c r="N27" s="14">
        <f t="shared" si="6"/>
        <v>0</v>
      </c>
      <c r="O27" s="14">
        <f t="shared" si="6"/>
        <v>0</v>
      </c>
      <c r="P27" s="14">
        <f t="shared" si="6"/>
        <v>0</v>
      </c>
      <c r="Q27" s="14">
        <f t="shared" si="6"/>
        <v>0</v>
      </c>
      <c r="R27" s="14">
        <f t="shared" si="6"/>
        <v>0</v>
      </c>
      <c r="S27" s="14">
        <f t="shared" si="6"/>
        <v>0</v>
      </c>
      <c r="T27" s="14">
        <f t="shared" si="6"/>
        <v>0</v>
      </c>
      <c r="U27" s="14">
        <f t="shared" si="6"/>
        <v>0</v>
      </c>
      <c r="V27" s="14">
        <f t="shared" si="6"/>
        <v>0</v>
      </c>
      <c r="W27" s="14">
        <f t="shared" si="6"/>
        <v>0</v>
      </c>
      <c r="X27" s="14">
        <f t="shared" si="6"/>
        <v>0</v>
      </c>
      <c r="Y27" s="14">
        <f t="shared" si="6"/>
        <v>0</v>
      </c>
      <c r="Z27" s="14">
        <f t="shared" si="6"/>
        <v>0</v>
      </c>
      <c r="AA27" s="14">
        <f t="shared" si="6"/>
        <v>0</v>
      </c>
      <c r="AB27" s="14">
        <f t="shared" si="6"/>
        <v>0</v>
      </c>
      <c r="AC27" s="14">
        <f t="shared" si="6"/>
        <v>0</v>
      </c>
      <c r="AD27" s="14">
        <f>AD30+AD45</f>
        <v>0</v>
      </c>
      <c r="AE27" s="14">
        <f t="shared" si="6"/>
        <v>0</v>
      </c>
      <c r="AF27" s="14">
        <f t="shared" si="6"/>
        <v>0</v>
      </c>
      <c r="AG27" s="14">
        <f t="shared" si="6"/>
        <v>0</v>
      </c>
      <c r="AH27" s="14">
        <f t="shared" si="6"/>
        <v>0</v>
      </c>
      <c r="AI27" s="14">
        <f t="shared" si="6"/>
        <v>0</v>
      </c>
      <c r="AJ27" s="16" t="str">
        <f>AJ44</f>
        <v>нд</v>
      </c>
      <c r="AK27" s="16" t="str">
        <f>AK44</f>
        <v>нд</v>
      </c>
      <c r="AL27" s="16" t="str">
        <f>AL44</f>
        <v>нд</v>
      </c>
      <c r="AM27" s="16" t="str">
        <f>AM44</f>
        <v>нд</v>
      </c>
    </row>
    <row r="28" spans="1:39" ht="38.25" x14ac:dyDescent="0.2">
      <c r="A28" s="11" t="s">
        <v>92</v>
      </c>
      <c r="B28" s="12" t="s">
        <v>93</v>
      </c>
      <c r="C28" s="13" t="s">
        <v>74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4">
        <v>0</v>
      </c>
      <c r="AF28" s="14">
        <v>0</v>
      </c>
      <c r="AG28" s="14">
        <v>0</v>
      </c>
      <c r="AH28" s="14">
        <v>0</v>
      </c>
      <c r="AI28" s="14">
        <v>0</v>
      </c>
      <c r="AJ28" s="18">
        <f>SUM(AJ29:AJ30)</f>
        <v>0</v>
      </c>
      <c r="AK28" s="18">
        <f>SUM(AK29:AK30)</f>
        <v>0</v>
      </c>
      <c r="AL28" s="18">
        <f>SUM(AL29:AL30)</f>
        <v>0</v>
      </c>
      <c r="AM28" s="18">
        <f>SUM(AM29:AM30)</f>
        <v>0</v>
      </c>
    </row>
    <row r="29" spans="1:39" ht="51" outlineLevel="1" x14ac:dyDescent="0.2">
      <c r="A29" s="11" t="s">
        <v>94</v>
      </c>
      <c r="B29" s="12" t="s">
        <v>95</v>
      </c>
      <c r="C29" s="13" t="s">
        <v>74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4">
        <v>0</v>
      </c>
      <c r="AG29" s="14">
        <v>0</v>
      </c>
      <c r="AH29" s="14">
        <v>0</v>
      </c>
      <c r="AI29" s="14">
        <v>0</v>
      </c>
      <c r="AJ29" s="17" t="s">
        <v>79</v>
      </c>
      <c r="AK29" s="17" t="s">
        <v>79</v>
      </c>
      <c r="AL29" s="17" t="s">
        <v>79</v>
      </c>
      <c r="AM29" s="17" t="s">
        <v>79</v>
      </c>
    </row>
    <row r="30" spans="1:39" ht="38.25" outlineLevel="1" x14ac:dyDescent="0.2">
      <c r="A30" s="19" t="s">
        <v>94</v>
      </c>
      <c r="B30" s="20" t="s">
        <v>96</v>
      </c>
      <c r="C30" s="13" t="s">
        <v>97</v>
      </c>
      <c r="D30" s="14">
        <v>0</v>
      </c>
      <c r="E30" s="14">
        <v>0</v>
      </c>
      <c r="F30" s="14">
        <v>5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0</v>
      </c>
      <c r="AE30" s="14">
        <v>0</v>
      </c>
      <c r="AF30" s="14">
        <v>0</v>
      </c>
      <c r="AG30" s="14">
        <v>0</v>
      </c>
      <c r="AH30" s="14">
        <v>0</v>
      </c>
      <c r="AI30" s="14">
        <v>0</v>
      </c>
      <c r="AJ30" s="17" t="s">
        <v>79</v>
      </c>
      <c r="AK30" s="17" t="s">
        <v>79</v>
      </c>
      <c r="AL30" s="17" t="s">
        <v>79</v>
      </c>
      <c r="AM30" s="17" t="s">
        <v>79</v>
      </c>
    </row>
    <row r="31" spans="1:39" ht="51" outlineLevel="1" x14ac:dyDescent="0.2">
      <c r="A31" s="11" t="s">
        <v>98</v>
      </c>
      <c r="B31" s="12" t="s">
        <v>99</v>
      </c>
      <c r="C31" s="13" t="s">
        <v>74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0</v>
      </c>
      <c r="AE31" s="14">
        <v>0</v>
      </c>
      <c r="AF31" s="14">
        <v>0</v>
      </c>
      <c r="AG31" s="14">
        <v>0</v>
      </c>
      <c r="AH31" s="14">
        <v>0</v>
      </c>
      <c r="AI31" s="14">
        <v>0</v>
      </c>
      <c r="AJ31" s="17" t="s">
        <v>79</v>
      </c>
      <c r="AK31" s="17" t="s">
        <v>79</v>
      </c>
      <c r="AL31" s="17" t="s">
        <v>79</v>
      </c>
      <c r="AM31" s="17" t="s">
        <v>79</v>
      </c>
    </row>
    <row r="32" spans="1:39" ht="38.25" x14ac:dyDescent="0.2">
      <c r="A32" s="11" t="s">
        <v>100</v>
      </c>
      <c r="B32" s="12" t="s">
        <v>101</v>
      </c>
      <c r="C32" s="13" t="s">
        <v>74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4">
        <v>0</v>
      </c>
      <c r="AF32" s="14">
        <v>0</v>
      </c>
      <c r="AG32" s="14">
        <v>0</v>
      </c>
      <c r="AH32" s="14">
        <v>0</v>
      </c>
      <c r="AI32" s="14">
        <v>0</v>
      </c>
      <c r="AJ32" s="17" t="s">
        <v>79</v>
      </c>
      <c r="AK32" s="17" t="s">
        <v>79</v>
      </c>
      <c r="AL32" s="17" t="s">
        <v>79</v>
      </c>
      <c r="AM32" s="17" t="s">
        <v>79</v>
      </c>
    </row>
    <row r="33" spans="1:39" ht="25.5" hidden="1" outlineLevel="1" x14ac:dyDescent="0.2">
      <c r="A33" s="11" t="s">
        <v>102</v>
      </c>
      <c r="B33" s="12" t="s">
        <v>103</v>
      </c>
      <c r="C33" s="13" t="s">
        <v>74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4">
        <v>0</v>
      </c>
      <c r="AE33" s="14">
        <v>0</v>
      </c>
      <c r="AF33" s="14">
        <v>0</v>
      </c>
      <c r="AG33" s="14">
        <v>0</v>
      </c>
      <c r="AH33" s="14">
        <v>0</v>
      </c>
      <c r="AI33" s="14">
        <v>0</v>
      </c>
      <c r="AJ33" s="17" t="s">
        <v>79</v>
      </c>
      <c r="AK33" s="17" t="s">
        <v>79</v>
      </c>
      <c r="AL33" s="17" t="s">
        <v>79</v>
      </c>
      <c r="AM33" s="17" t="s">
        <v>79</v>
      </c>
    </row>
    <row r="34" spans="1:39" ht="51" hidden="1" outlineLevel="1" x14ac:dyDescent="0.2">
      <c r="A34" s="11" t="s">
        <v>104</v>
      </c>
      <c r="B34" s="12" t="s">
        <v>105</v>
      </c>
      <c r="C34" s="13" t="s">
        <v>74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0</v>
      </c>
      <c r="AG34" s="14">
        <v>0</v>
      </c>
      <c r="AH34" s="14">
        <v>0</v>
      </c>
      <c r="AI34" s="14">
        <v>0</v>
      </c>
      <c r="AJ34" s="17" t="s">
        <v>79</v>
      </c>
      <c r="AK34" s="17" t="s">
        <v>79</v>
      </c>
      <c r="AL34" s="17" t="s">
        <v>79</v>
      </c>
      <c r="AM34" s="17" t="s">
        <v>79</v>
      </c>
    </row>
    <row r="35" spans="1:39" ht="38.25" collapsed="1" x14ac:dyDescent="0.2">
      <c r="A35" s="11" t="s">
        <v>106</v>
      </c>
      <c r="B35" s="12" t="s">
        <v>107</v>
      </c>
      <c r="C35" s="13" t="s">
        <v>74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4">
        <v>0</v>
      </c>
      <c r="AE35" s="14">
        <v>0</v>
      </c>
      <c r="AF35" s="14">
        <v>0</v>
      </c>
      <c r="AG35" s="14">
        <v>0</v>
      </c>
      <c r="AH35" s="14">
        <v>0</v>
      </c>
      <c r="AI35" s="14">
        <v>0</v>
      </c>
      <c r="AJ35" s="17" t="s">
        <v>79</v>
      </c>
      <c r="AK35" s="17" t="s">
        <v>79</v>
      </c>
      <c r="AL35" s="17" t="s">
        <v>79</v>
      </c>
      <c r="AM35" s="17" t="s">
        <v>79</v>
      </c>
    </row>
    <row r="36" spans="1:39" ht="38.25" hidden="1" outlineLevel="1" x14ac:dyDescent="0.2">
      <c r="A36" s="11" t="s">
        <v>108</v>
      </c>
      <c r="B36" s="12" t="s">
        <v>109</v>
      </c>
      <c r="C36" s="13" t="s">
        <v>74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0</v>
      </c>
      <c r="AD36" s="14">
        <v>0</v>
      </c>
      <c r="AE36" s="14">
        <v>0</v>
      </c>
      <c r="AF36" s="14">
        <v>0</v>
      </c>
      <c r="AG36" s="14">
        <v>0</v>
      </c>
      <c r="AH36" s="14">
        <v>0</v>
      </c>
      <c r="AI36" s="14">
        <v>0</v>
      </c>
      <c r="AJ36" s="17" t="s">
        <v>79</v>
      </c>
      <c r="AK36" s="17" t="s">
        <v>79</v>
      </c>
      <c r="AL36" s="17" t="s">
        <v>79</v>
      </c>
      <c r="AM36" s="17" t="s">
        <v>79</v>
      </c>
    </row>
    <row r="37" spans="1:39" ht="25.5" hidden="1" outlineLevel="1" x14ac:dyDescent="0.2">
      <c r="A37" s="11" t="s">
        <v>110</v>
      </c>
      <c r="B37" s="12" t="s">
        <v>111</v>
      </c>
      <c r="C37" s="13" t="s">
        <v>74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14">
        <v>0</v>
      </c>
      <c r="AF37" s="14">
        <v>0</v>
      </c>
      <c r="AG37" s="14">
        <v>0</v>
      </c>
      <c r="AH37" s="14">
        <v>0</v>
      </c>
      <c r="AI37" s="14">
        <v>0</v>
      </c>
      <c r="AJ37" s="17" t="s">
        <v>79</v>
      </c>
      <c r="AK37" s="17" t="s">
        <v>79</v>
      </c>
      <c r="AL37" s="17" t="s">
        <v>79</v>
      </c>
      <c r="AM37" s="17" t="s">
        <v>79</v>
      </c>
    </row>
    <row r="38" spans="1:39" ht="76.5" hidden="1" outlineLevel="1" x14ac:dyDescent="0.2">
      <c r="A38" s="11" t="s">
        <v>110</v>
      </c>
      <c r="B38" s="12" t="s">
        <v>112</v>
      </c>
      <c r="C38" s="13" t="s">
        <v>74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4">
        <v>0</v>
      </c>
      <c r="AF38" s="14">
        <v>0</v>
      </c>
      <c r="AG38" s="14">
        <v>0</v>
      </c>
      <c r="AH38" s="14">
        <v>0</v>
      </c>
      <c r="AI38" s="14">
        <v>0</v>
      </c>
      <c r="AJ38" s="17" t="s">
        <v>79</v>
      </c>
      <c r="AK38" s="17" t="s">
        <v>79</v>
      </c>
      <c r="AL38" s="17" t="s">
        <v>79</v>
      </c>
      <c r="AM38" s="17" t="s">
        <v>79</v>
      </c>
    </row>
    <row r="39" spans="1:39" ht="63.75" hidden="1" outlineLevel="1" x14ac:dyDescent="0.2">
      <c r="A39" s="11" t="s">
        <v>110</v>
      </c>
      <c r="B39" s="12" t="s">
        <v>113</v>
      </c>
      <c r="C39" s="13" t="s">
        <v>74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0</v>
      </c>
      <c r="AG39" s="14">
        <v>0</v>
      </c>
      <c r="AH39" s="14">
        <v>0</v>
      </c>
      <c r="AI39" s="14">
        <v>0</v>
      </c>
      <c r="AJ39" s="17" t="s">
        <v>79</v>
      </c>
      <c r="AK39" s="17" t="s">
        <v>79</v>
      </c>
      <c r="AL39" s="17" t="s">
        <v>79</v>
      </c>
      <c r="AM39" s="17" t="s">
        <v>79</v>
      </c>
    </row>
    <row r="40" spans="1:39" ht="76.5" hidden="1" outlineLevel="1" x14ac:dyDescent="0.2">
      <c r="A40" s="11" t="s">
        <v>110</v>
      </c>
      <c r="B40" s="12" t="s">
        <v>114</v>
      </c>
      <c r="C40" s="13" t="s">
        <v>74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0</v>
      </c>
      <c r="AG40" s="14">
        <v>0</v>
      </c>
      <c r="AH40" s="14">
        <v>0</v>
      </c>
      <c r="AI40" s="14">
        <v>0</v>
      </c>
      <c r="AJ40" s="17" t="s">
        <v>79</v>
      </c>
      <c r="AK40" s="17" t="s">
        <v>79</v>
      </c>
      <c r="AL40" s="17" t="s">
        <v>79</v>
      </c>
      <c r="AM40" s="17" t="s">
        <v>79</v>
      </c>
    </row>
    <row r="41" spans="1:39" ht="25.5" hidden="1" outlineLevel="1" x14ac:dyDescent="0.2">
      <c r="A41" s="11" t="s">
        <v>115</v>
      </c>
      <c r="B41" s="12" t="s">
        <v>111</v>
      </c>
      <c r="C41" s="13" t="s">
        <v>74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  <c r="AF41" s="14">
        <v>0</v>
      </c>
      <c r="AG41" s="14">
        <v>0</v>
      </c>
      <c r="AH41" s="14">
        <v>0</v>
      </c>
      <c r="AI41" s="14">
        <v>0</v>
      </c>
      <c r="AJ41" s="17" t="s">
        <v>79</v>
      </c>
      <c r="AK41" s="17" t="s">
        <v>79</v>
      </c>
      <c r="AL41" s="17" t="s">
        <v>79</v>
      </c>
      <c r="AM41" s="17" t="s">
        <v>79</v>
      </c>
    </row>
    <row r="42" spans="1:39" ht="76.5" hidden="1" outlineLevel="1" x14ac:dyDescent="0.2">
      <c r="A42" s="11" t="s">
        <v>115</v>
      </c>
      <c r="B42" s="12" t="s">
        <v>112</v>
      </c>
      <c r="C42" s="13" t="s">
        <v>74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0</v>
      </c>
      <c r="AG42" s="14">
        <v>0</v>
      </c>
      <c r="AH42" s="14">
        <v>0</v>
      </c>
      <c r="AI42" s="14">
        <v>0</v>
      </c>
      <c r="AJ42" s="17" t="s">
        <v>79</v>
      </c>
      <c r="AK42" s="17" t="s">
        <v>79</v>
      </c>
      <c r="AL42" s="17" t="s">
        <v>79</v>
      </c>
      <c r="AM42" s="17" t="s">
        <v>79</v>
      </c>
    </row>
    <row r="43" spans="1:39" ht="63.75" hidden="1" outlineLevel="1" x14ac:dyDescent="0.2">
      <c r="A43" s="11" t="s">
        <v>115</v>
      </c>
      <c r="B43" s="12" t="s">
        <v>113</v>
      </c>
      <c r="C43" s="13" t="s">
        <v>74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0</v>
      </c>
      <c r="AG43" s="14">
        <v>0</v>
      </c>
      <c r="AH43" s="14">
        <v>0</v>
      </c>
      <c r="AI43" s="14">
        <v>0</v>
      </c>
      <c r="AJ43" s="17" t="s">
        <v>79</v>
      </c>
      <c r="AK43" s="17" t="s">
        <v>79</v>
      </c>
      <c r="AL43" s="17" t="s">
        <v>79</v>
      </c>
      <c r="AM43" s="17" t="s">
        <v>79</v>
      </c>
    </row>
    <row r="44" spans="1:39" ht="76.5" collapsed="1" x14ac:dyDescent="0.2">
      <c r="A44" s="11" t="s">
        <v>115</v>
      </c>
      <c r="B44" s="12" t="s">
        <v>116</v>
      </c>
      <c r="C44" s="13" t="s">
        <v>74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14">
        <v>0</v>
      </c>
      <c r="AG44" s="14">
        <v>0</v>
      </c>
      <c r="AH44" s="14">
        <v>0</v>
      </c>
      <c r="AI44" s="14">
        <v>0</v>
      </c>
      <c r="AJ44" s="21" t="str">
        <f t="shared" ref="AJ44:AM45" si="7">AJ45</f>
        <v>нд</v>
      </c>
      <c r="AK44" s="21" t="str">
        <f t="shared" si="7"/>
        <v>нд</v>
      </c>
      <c r="AL44" s="21" t="str">
        <f t="shared" si="7"/>
        <v>нд</v>
      </c>
      <c r="AM44" s="21" t="str">
        <f t="shared" si="7"/>
        <v>нд</v>
      </c>
    </row>
    <row r="45" spans="1:39" ht="63.75" x14ac:dyDescent="0.2">
      <c r="A45" s="11" t="s">
        <v>117</v>
      </c>
      <c r="B45" s="12" t="s">
        <v>118</v>
      </c>
      <c r="C45" s="13" t="s">
        <v>74</v>
      </c>
      <c r="D45" s="14">
        <f>D47</f>
        <v>2</v>
      </c>
      <c r="E45" s="14">
        <f t="shared" ref="E45:AI45" si="8">E47</f>
        <v>0</v>
      </c>
      <c r="F45" s="14">
        <f t="shared" si="8"/>
        <v>0</v>
      </c>
      <c r="G45" s="14">
        <f t="shared" si="8"/>
        <v>0</v>
      </c>
      <c r="H45" s="14">
        <f t="shared" si="8"/>
        <v>0.25</v>
      </c>
      <c r="I45" s="14">
        <f t="shared" si="8"/>
        <v>0</v>
      </c>
      <c r="J45" s="14">
        <f t="shared" si="8"/>
        <v>0</v>
      </c>
      <c r="K45" s="14">
        <f t="shared" si="8"/>
        <v>0</v>
      </c>
      <c r="L45" s="14">
        <f t="shared" si="8"/>
        <v>0</v>
      </c>
      <c r="M45" s="14">
        <f t="shared" si="8"/>
        <v>0</v>
      </c>
      <c r="N45" s="14">
        <f t="shared" si="8"/>
        <v>0</v>
      </c>
      <c r="O45" s="14">
        <f t="shared" si="8"/>
        <v>0</v>
      </c>
      <c r="P45" s="14">
        <f t="shared" si="8"/>
        <v>0</v>
      </c>
      <c r="Q45" s="14">
        <f t="shared" si="8"/>
        <v>0</v>
      </c>
      <c r="R45" s="14">
        <f t="shared" si="8"/>
        <v>0</v>
      </c>
      <c r="S45" s="14">
        <f t="shared" si="8"/>
        <v>0</v>
      </c>
      <c r="T45" s="14">
        <f t="shared" si="8"/>
        <v>0</v>
      </c>
      <c r="U45" s="14">
        <f t="shared" si="8"/>
        <v>0</v>
      </c>
      <c r="V45" s="14">
        <f t="shared" si="8"/>
        <v>0</v>
      </c>
      <c r="W45" s="14">
        <f t="shared" si="8"/>
        <v>0</v>
      </c>
      <c r="X45" s="14">
        <f t="shared" si="8"/>
        <v>0</v>
      </c>
      <c r="Y45" s="14">
        <f t="shared" si="8"/>
        <v>0</v>
      </c>
      <c r="Z45" s="14">
        <f t="shared" si="8"/>
        <v>0</v>
      </c>
      <c r="AA45" s="14">
        <f t="shared" si="8"/>
        <v>0</v>
      </c>
      <c r="AB45" s="14">
        <f t="shared" si="8"/>
        <v>0</v>
      </c>
      <c r="AC45" s="14">
        <f t="shared" si="8"/>
        <v>0</v>
      </c>
      <c r="AD45" s="14">
        <f>AD47</f>
        <v>0</v>
      </c>
      <c r="AE45" s="14">
        <f t="shared" si="8"/>
        <v>0</v>
      </c>
      <c r="AF45" s="14">
        <f t="shared" si="8"/>
        <v>0</v>
      </c>
      <c r="AG45" s="14">
        <f t="shared" si="8"/>
        <v>0</v>
      </c>
      <c r="AH45" s="14">
        <f t="shared" si="8"/>
        <v>0</v>
      </c>
      <c r="AI45" s="14">
        <f t="shared" si="8"/>
        <v>0</v>
      </c>
      <c r="AJ45" s="22" t="str">
        <f t="shared" si="7"/>
        <v>нд</v>
      </c>
      <c r="AK45" s="22" t="str">
        <f t="shared" si="7"/>
        <v>нд</v>
      </c>
      <c r="AL45" s="22" t="str">
        <f t="shared" si="7"/>
        <v>нд</v>
      </c>
      <c r="AM45" s="22" t="str">
        <f t="shared" si="7"/>
        <v>нд</v>
      </c>
    </row>
    <row r="46" spans="1:39" ht="35.25" customHeight="1" x14ac:dyDescent="0.2">
      <c r="A46" s="11" t="s">
        <v>119</v>
      </c>
      <c r="B46" s="12" t="s">
        <v>120</v>
      </c>
      <c r="C46" s="13" t="s">
        <v>74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0</v>
      </c>
      <c r="AG46" s="14">
        <v>0</v>
      </c>
      <c r="AH46" s="14">
        <v>0</v>
      </c>
      <c r="AI46" s="14">
        <v>0</v>
      </c>
      <c r="AJ46" s="23" t="s">
        <v>79</v>
      </c>
      <c r="AK46" s="23" t="s">
        <v>79</v>
      </c>
      <c r="AL46" s="23" t="s">
        <v>79</v>
      </c>
      <c r="AM46" s="23" t="s">
        <v>79</v>
      </c>
    </row>
    <row r="47" spans="1:39" ht="25.5" outlineLevel="1" x14ac:dyDescent="0.2">
      <c r="A47" s="11" t="s">
        <v>119</v>
      </c>
      <c r="B47" s="24" t="s">
        <v>121</v>
      </c>
      <c r="C47" s="11" t="s">
        <v>122</v>
      </c>
      <c r="D47" s="14">
        <v>2</v>
      </c>
      <c r="E47" s="14">
        <v>0</v>
      </c>
      <c r="F47" s="14">
        <v>0</v>
      </c>
      <c r="G47" s="14">
        <v>0</v>
      </c>
      <c r="H47" s="14">
        <v>0.25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0</v>
      </c>
      <c r="AD47" s="14">
        <v>0</v>
      </c>
      <c r="AE47" s="14">
        <v>0</v>
      </c>
      <c r="AF47" s="14">
        <v>0</v>
      </c>
      <c r="AG47" s="14">
        <v>0</v>
      </c>
      <c r="AH47" s="14">
        <v>0</v>
      </c>
      <c r="AI47" s="14">
        <v>0</v>
      </c>
      <c r="AJ47" s="23" t="s">
        <v>79</v>
      </c>
      <c r="AK47" s="23" t="s">
        <v>79</v>
      </c>
      <c r="AL47" s="23" t="s">
        <v>79</v>
      </c>
      <c r="AM47" s="23" t="s">
        <v>79</v>
      </c>
    </row>
    <row r="48" spans="1:39" ht="63.75" x14ac:dyDescent="0.2">
      <c r="A48" s="11" t="s">
        <v>123</v>
      </c>
      <c r="B48" s="12" t="s">
        <v>124</v>
      </c>
      <c r="C48" s="13" t="s">
        <v>74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4">
        <v>0</v>
      </c>
      <c r="AE48" s="14">
        <v>0</v>
      </c>
      <c r="AF48" s="14">
        <v>0</v>
      </c>
      <c r="AG48" s="14">
        <v>0</v>
      </c>
      <c r="AH48" s="14">
        <v>0</v>
      </c>
      <c r="AI48" s="14">
        <v>0</v>
      </c>
    </row>
    <row r="49" spans="1:35" ht="25.5" x14ac:dyDescent="0.2">
      <c r="A49" s="11" t="s">
        <v>125</v>
      </c>
      <c r="B49" s="12" t="s">
        <v>126</v>
      </c>
      <c r="C49" s="13" t="s">
        <v>74</v>
      </c>
      <c r="D49" s="14">
        <f>D50+D54+D63+D73</f>
        <v>0</v>
      </c>
      <c r="E49" s="14">
        <f t="shared" ref="E49:AI49" si="9">E50+E54+E63+E73</f>
        <v>0</v>
      </c>
      <c r="F49" s="14">
        <f t="shared" si="9"/>
        <v>0</v>
      </c>
      <c r="G49" s="14">
        <f t="shared" si="9"/>
        <v>0</v>
      </c>
      <c r="H49" s="14">
        <f t="shared" si="9"/>
        <v>0</v>
      </c>
      <c r="I49" s="14">
        <f t="shared" si="9"/>
        <v>0</v>
      </c>
      <c r="J49" s="14">
        <f t="shared" si="9"/>
        <v>0</v>
      </c>
      <c r="K49" s="14">
        <f t="shared" si="9"/>
        <v>0</v>
      </c>
      <c r="L49" s="14">
        <f t="shared" si="9"/>
        <v>6.3649999999999993</v>
      </c>
      <c r="M49" s="14">
        <f t="shared" si="9"/>
        <v>0.14499999999999999</v>
      </c>
      <c r="N49" s="14">
        <f t="shared" si="9"/>
        <v>1E-3</v>
      </c>
      <c r="O49" s="14">
        <f t="shared" si="9"/>
        <v>0</v>
      </c>
      <c r="P49" s="14">
        <f t="shared" si="9"/>
        <v>0.5</v>
      </c>
      <c r="Q49" s="14">
        <f t="shared" si="9"/>
        <v>0</v>
      </c>
      <c r="R49" s="14">
        <f t="shared" si="9"/>
        <v>0</v>
      </c>
      <c r="S49" s="14">
        <f t="shared" si="9"/>
        <v>0</v>
      </c>
      <c r="T49" s="14">
        <f t="shared" si="9"/>
        <v>0</v>
      </c>
      <c r="U49" s="14">
        <f t="shared" si="9"/>
        <v>0</v>
      </c>
      <c r="V49" s="14">
        <f t="shared" si="9"/>
        <v>0</v>
      </c>
      <c r="W49" s="14">
        <f t="shared" si="9"/>
        <v>0</v>
      </c>
      <c r="X49" s="14">
        <f t="shared" si="9"/>
        <v>0</v>
      </c>
      <c r="Y49" s="14">
        <f t="shared" si="9"/>
        <v>0</v>
      </c>
      <c r="Z49" s="14">
        <f t="shared" si="9"/>
        <v>6.5129999999999999</v>
      </c>
      <c r="AA49" s="14">
        <f t="shared" si="9"/>
        <v>0</v>
      </c>
      <c r="AB49" s="14">
        <f t="shared" si="9"/>
        <v>0</v>
      </c>
      <c r="AC49" s="14">
        <f t="shared" si="9"/>
        <v>0</v>
      </c>
      <c r="AD49" s="14">
        <f t="shared" si="9"/>
        <v>0</v>
      </c>
      <c r="AE49" s="14">
        <f t="shared" si="9"/>
        <v>0</v>
      </c>
      <c r="AF49" s="14">
        <f t="shared" si="9"/>
        <v>0</v>
      </c>
      <c r="AG49" s="14">
        <f t="shared" si="9"/>
        <v>0</v>
      </c>
      <c r="AH49" s="14">
        <f t="shared" si="9"/>
        <v>0</v>
      </c>
      <c r="AI49" s="14">
        <f t="shared" si="9"/>
        <v>0</v>
      </c>
    </row>
    <row r="50" spans="1:35" ht="51" x14ac:dyDescent="0.2">
      <c r="A50" s="11" t="s">
        <v>127</v>
      </c>
      <c r="B50" s="12" t="s">
        <v>128</v>
      </c>
      <c r="C50" s="13" t="s">
        <v>74</v>
      </c>
      <c r="D50" s="14">
        <f>D52</f>
        <v>0</v>
      </c>
      <c r="E50" s="14">
        <f t="shared" ref="E50:AI50" si="10">E52</f>
        <v>0</v>
      </c>
      <c r="F50" s="14">
        <f t="shared" si="10"/>
        <v>0</v>
      </c>
      <c r="G50" s="14">
        <f t="shared" si="10"/>
        <v>0</v>
      </c>
      <c r="H50" s="14">
        <f t="shared" si="10"/>
        <v>0</v>
      </c>
      <c r="I50" s="14">
        <f t="shared" si="10"/>
        <v>0</v>
      </c>
      <c r="J50" s="14">
        <f t="shared" si="10"/>
        <v>0</v>
      </c>
      <c r="K50" s="14">
        <f t="shared" si="10"/>
        <v>0</v>
      </c>
      <c r="L50" s="14">
        <f t="shared" si="10"/>
        <v>0</v>
      </c>
      <c r="M50" s="14">
        <f t="shared" si="10"/>
        <v>0</v>
      </c>
      <c r="N50" s="14">
        <f t="shared" si="10"/>
        <v>0</v>
      </c>
      <c r="O50" s="14">
        <f t="shared" si="10"/>
        <v>0</v>
      </c>
      <c r="P50" s="14">
        <f t="shared" si="10"/>
        <v>0.5</v>
      </c>
      <c r="Q50" s="14">
        <f t="shared" si="10"/>
        <v>0</v>
      </c>
      <c r="R50" s="14">
        <f t="shared" si="10"/>
        <v>0</v>
      </c>
      <c r="S50" s="14">
        <f t="shared" si="10"/>
        <v>0</v>
      </c>
      <c r="T50" s="14">
        <f t="shared" si="10"/>
        <v>0</v>
      </c>
      <c r="U50" s="14">
        <f t="shared" si="10"/>
        <v>0</v>
      </c>
      <c r="V50" s="14">
        <f t="shared" si="10"/>
        <v>0</v>
      </c>
      <c r="W50" s="14">
        <f t="shared" si="10"/>
        <v>0</v>
      </c>
      <c r="X50" s="14">
        <f t="shared" si="10"/>
        <v>0</v>
      </c>
      <c r="Y50" s="14">
        <f t="shared" si="10"/>
        <v>0</v>
      </c>
      <c r="Z50" s="14">
        <f t="shared" si="10"/>
        <v>0</v>
      </c>
      <c r="AA50" s="14">
        <f t="shared" si="10"/>
        <v>0</v>
      </c>
      <c r="AB50" s="14">
        <f t="shared" si="10"/>
        <v>0</v>
      </c>
      <c r="AC50" s="14">
        <f t="shared" si="10"/>
        <v>0</v>
      </c>
      <c r="AD50" s="14">
        <f>AD52</f>
        <v>0</v>
      </c>
      <c r="AE50" s="14">
        <f t="shared" si="10"/>
        <v>0</v>
      </c>
      <c r="AF50" s="14">
        <f t="shared" si="10"/>
        <v>0</v>
      </c>
      <c r="AG50" s="14">
        <f t="shared" si="10"/>
        <v>0</v>
      </c>
      <c r="AH50" s="14">
        <f t="shared" si="10"/>
        <v>0</v>
      </c>
      <c r="AI50" s="14">
        <f t="shared" si="10"/>
        <v>0</v>
      </c>
    </row>
    <row r="51" spans="1:35" ht="25.5" x14ac:dyDescent="0.2">
      <c r="A51" s="11" t="s">
        <v>129</v>
      </c>
      <c r="B51" s="12" t="s">
        <v>130</v>
      </c>
      <c r="C51" s="13" t="s">
        <v>74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0</v>
      </c>
      <c r="AE51" s="14">
        <v>0</v>
      </c>
      <c r="AF51" s="14">
        <v>0</v>
      </c>
      <c r="AG51" s="14">
        <v>0</v>
      </c>
      <c r="AH51" s="14">
        <v>0</v>
      </c>
      <c r="AI51" s="14">
        <v>0</v>
      </c>
    </row>
    <row r="52" spans="1:35" ht="38.25" x14ac:dyDescent="0.2">
      <c r="A52" s="11" t="s">
        <v>131</v>
      </c>
      <c r="B52" s="12" t="s">
        <v>132</v>
      </c>
      <c r="C52" s="13" t="s">
        <v>74</v>
      </c>
      <c r="D52" s="14">
        <f>D53</f>
        <v>0</v>
      </c>
      <c r="E52" s="14">
        <f t="shared" ref="E52:AI52" si="11">E53</f>
        <v>0</v>
      </c>
      <c r="F52" s="14">
        <f t="shared" si="11"/>
        <v>0</v>
      </c>
      <c r="G52" s="14">
        <f t="shared" si="11"/>
        <v>0</v>
      </c>
      <c r="H52" s="14">
        <f t="shared" si="11"/>
        <v>0</v>
      </c>
      <c r="I52" s="14">
        <f t="shared" si="11"/>
        <v>0</v>
      </c>
      <c r="J52" s="14">
        <f t="shared" si="11"/>
        <v>0</v>
      </c>
      <c r="K52" s="14">
        <f t="shared" si="11"/>
        <v>0</v>
      </c>
      <c r="L52" s="14">
        <f t="shared" si="11"/>
        <v>0</v>
      </c>
      <c r="M52" s="14">
        <f t="shared" si="11"/>
        <v>0</v>
      </c>
      <c r="N52" s="14">
        <f t="shared" si="11"/>
        <v>0</v>
      </c>
      <c r="O52" s="14">
        <f t="shared" si="11"/>
        <v>0</v>
      </c>
      <c r="P52" s="14">
        <f t="shared" si="11"/>
        <v>0.5</v>
      </c>
      <c r="Q52" s="14">
        <f t="shared" si="11"/>
        <v>0</v>
      </c>
      <c r="R52" s="14">
        <f t="shared" si="11"/>
        <v>0</v>
      </c>
      <c r="S52" s="14">
        <f t="shared" si="11"/>
        <v>0</v>
      </c>
      <c r="T52" s="14">
        <f t="shared" si="11"/>
        <v>0</v>
      </c>
      <c r="U52" s="14">
        <f t="shared" si="11"/>
        <v>0</v>
      </c>
      <c r="V52" s="14">
        <f t="shared" si="11"/>
        <v>0</v>
      </c>
      <c r="W52" s="14">
        <f t="shared" si="11"/>
        <v>0</v>
      </c>
      <c r="X52" s="14">
        <f t="shared" si="11"/>
        <v>0</v>
      </c>
      <c r="Y52" s="14">
        <f t="shared" si="11"/>
        <v>0</v>
      </c>
      <c r="Z52" s="14">
        <f t="shared" si="11"/>
        <v>0</v>
      </c>
      <c r="AA52" s="14">
        <f t="shared" si="11"/>
        <v>0</v>
      </c>
      <c r="AB52" s="14">
        <f t="shared" si="11"/>
        <v>0</v>
      </c>
      <c r="AC52" s="14">
        <f t="shared" si="11"/>
        <v>0</v>
      </c>
      <c r="AD52" s="14">
        <f t="shared" si="11"/>
        <v>0</v>
      </c>
      <c r="AE52" s="14">
        <f t="shared" si="11"/>
        <v>0</v>
      </c>
      <c r="AF52" s="14">
        <f t="shared" si="11"/>
        <v>0</v>
      </c>
      <c r="AG52" s="14">
        <f t="shared" si="11"/>
        <v>0</v>
      </c>
      <c r="AH52" s="14">
        <f t="shared" si="11"/>
        <v>0</v>
      </c>
      <c r="AI52" s="14">
        <f t="shared" si="11"/>
        <v>0</v>
      </c>
    </row>
    <row r="53" spans="1:35" ht="25.5" x14ac:dyDescent="0.2">
      <c r="A53" s="11" t="s">
        <v>131</v>
      </c>
      <c r="B53" s="25" t="s">
        <v>133</v>
      </c>
      <c r="C53" s="11" t="s">
        <v>134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0.5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4">
        <v>0</v>
      </c>
      <c r="AD53" s="14">
        <v>0</v>
      </c>
      <c r="AE53" s="14">
        <v>0</v>
      </c>
      <c r="AF53" s="14">
        <v>0</v>
      </c>
      <c r="AG53" s="14">
        <v>0</v>
      </c>
      <c r="AH53" s="14">
        <v>0</v>
      </c>
      <c r="AI53" s="14">
        <v>0</v>
      </c>
    </row>
    <row r="54" spans="1:35" ht="38.25" x14ac:dyDescent="0.2">
      <c r="A54" s="11" t="s">
        <v>135</v>
      </c>
      <c r="B54" s="12" t="s">
        <v>136</v>
      </c>
      <c r="C54" s="13" t="s">
        <v>74</v>
      </c>
      <c r="D54" s="14">
        <f>D55</f>
        <v>0</v>
      </c>
      <c r="E54" s="14">
        <f t="shared" ref="E54:AI54" si="12">E55</f>
        <v>0</v>
      </c>
      <c r="F54" s="14">
        <f t="shared" si="12"/>
        <v>0</v>
      </c>
      <c r="G54" s="14">
        <f t="shared" si="12"/>
        <v>0</v>
      </c>
      <c r="H54" s="14">
        <f t="shared" si="12"/>
        <v>0</v>
      </c>
      <c r="I54" s="14">
        <f t="shared" si="12"/>
        <v>0</v>
      </c>
      <c r="J54" s="14">
        <f t="shared" si="12"/>
        <v>0</v>
      </c>
      <c r="K54" s="14">
        <f t="shared" si="12"/>
        <v>0</v>
      </c>
      <c r="L54" s="14">
        <f t="shared" si="12"/>
        <v>6.3649999999999993</v>
      </c>
      <c r="M54" s="14">
        <f t="shared" si="12"/>
        <v>0.14499999999999999</v>
      </c>
      <c r="N54" s="14">
        <f t="shared" si="12"/>
        <v>0</v>
      </c>
      <c r="O54" s="14">
        <f t="shared" si="12"/>
        <v>0</v>
      </c>
      <c r="P54" s="14">
        <f t="shared" si="12"/>
        <v>0</v>
      </c>
      <c r="Q54" s="14">
        <f t="shared" si="12"/>
        <v>0</v>
      </c>
      <c r="R54" s="14">
        <f t="shared" si="12"/>
        <v>0</v>
      </c>
      <c r="S54" s="14">
        <f t="shared" si="12"/>
        <v>0</v>
      </c>
      <c r="T54" s="14">
        <f t="shared" si="12"/>
        <v>0</v>
      </c>
      <c r="U54" s="14">
        <f t="shared" si="12"/>
        <v>0</v>
      </c>
      <c r="V54" s="14">
        <f t="shared" si="12"/>
        <v>0</v>
      </c>
      <c r="W54" s="14">
        <f t="shared" si="12"/>
        <v>0</v>
      </c>
      <c r="X54" s="14">
        <f t="shared" si="12"/>
        <v>0</v>
      </c>
      <c r="Y54" s="14">
        <f t="shared" si="12"/>
        <v>0</v>
      </c>
      <c r="Z54" s="14">
        <f t="shared" si="12"/>
        <v>0</v>
      </c>
      <c r="AA54" s="14">
        <f t="shared" si="12"/>
        <v>0</v>
      </c>
      <c r="AB54" s="14">
        <f t="shared" si="12"/>
        <v>0</v>
      </c>
      <c r="AC54" s="14">
        <f t="shared" si="12"/>
        <v>0</v>
      </c>
      <c r="AD54" s="14">
        <f t="shared" si="12"/>
        <v>0</v>
      </c>
      <c r="AE54" s="14">
        <f t="shared" si="12"/>
        <v>0</v>
      </c>
      <c r="AF54" s="14">
        <f t="shared" si="12"/>
        <v>0</v>
      </c>
      <c r="AG54" s="14">
        <f t="shared" si="12"/>
        <v>0</v>
      </c>
      <c r="AH54" s="14">
        <f t="shared" si="12"/>
        <v>0</v>
      </c>
      <c r="AI54" s="14">
        <f t="shared" si="12"/>
        <v>0</v>
      </c>
    </row>
    <row r="55" spans="1:35" ht="25.5" x14ac:dyDescent="0.2">
      <c r="A55" s="11" t="s">
        <v>137</v>
      </c>
      <c r="B55" s="12" t="s">
        <v>138</v>
      </c>
      <c r="C55" s="13" t="s">
        <v>74</v>
      </c>
      <c r="D55" s="14">
        <f>D56+D57+D58+D59+D60+D61</f>
        <v>0</v>
      </c>
      <c r="E55" s="14">
        <f t="shared" ref="E55:AI55" si="13">E56+E57+E58+E59+E60+E61</f>
        <v>0</v>
      </c>
      <c r="F55" s="14">
        <f t="shared" si="13"/>
        <v>0</v>
      </c>
      <c r="G55" s="14">
        <f t="shared" si="13"/>
        <v>0</v>
      </c>
      <c r="H55" s="14">
        <f t="shared" si="13"/>
        <v>0</v>
      </c>
      <c r="I55" s="14">
        <f t="shared" si="13"/>
        <v>0</v>
      </c>
      <c r="J55" s="14">
        <f t="shared" si="13"/>
        <v>0</v>
      </c>
      <c r="K55" s="14">
        <f t="shared" si="13"/>
        <v>0</v>
      </c>
      <c r="L55" s="14">
        <f t="shared" si="13"/>
        <v>6.3649999999999993</v>
      </c>
      <c r="M55" s="14">
        <f t="shared" si="13"/>
        <v>0.14499999999999999</v>
      </c>
      <c r="N55" s="14">
        <f t="shared" si="13"/>
        <v>0</v>
      </c>
      <c r="O55" s="14">
        <f t="shared" si="13"/>
        <v>0</v>
      </c>
      <c r="P55" s="14">
        <f t="shared" si="13"/>
        <v>0</v>
      </c>
      <c r="Q55" s="14">
        <f t="shared" si="13"/>
        <v>0</v>
      </c>
      <c r="R55" s="14">
        <f t="shared" si="13"/>
        <v>0</v>
      </c>
      <c r="S55" s="14">
        <f t="shared" si="13"/>
        <v>0</v>
      </c>
      <c r="T55" s="14">
        <f t="shared" si="13"/>
        <v>0</v>
      </c>
      <c r="U55" s="14">
        <f t="shared" si="13"/>
        <v>0</v>
      </c>
      <c r="V55" s="14">
        <f t="shared" si="13"/>
        <v>0</v>
      </c>
      <c r="W55" s="14">
        <f t="shared" si="13"/>
        <v>0</v>
      </c>
      <c r="X55" s="14">
        <f t="shared" si="13"/>
        <v>0</v>
      </c>
      <c r="Y55" s="14">
        <f t="shared" si="13"/>
        <v>0</v>
      </c>
      <c r="Z55" s="14">
        <f t="shared" si="13"/>
        <v>0</v>
      </c>
      <c r="AA55" s="14">
        <f t="shared" si="13"/>
        <v>0</v>
      </c>
      <c r="AB55" s="14">
        <f t="shared" si="13"/>
        <v>0</v>
      </c>
      <c r="AC55" s="14">
        <f t="shared" si="13"/>
        <v>0</v>
      </c>
      <c r="AD55" s="14">
        <f t="shared" si="13"/>
        <v>0</v>
      </c>
      <c r="AE55" s="14">
        <f t="shared" si="13"/>
        <v>0</v>
      </c>
      <c r="AF55" s="14">
        <f t="shared" si="13"/>
        <v>0</v>
      </c>
      <c r="AG55" s="14">
        <f t="shared" si="13"/>
        <v>0</v>
      </c>
      <c r="AH55" s="14">
        <f t="shared" si="13"/>
        <v>0</v>
      </c>
      <c r="AI55" s="14">
        <f t="shared" si="13"/>
        <v>0</v>
      </c>
    </row>
    <row r="56" spans="1:35" ht="25.5" x14ac:dyDescent="0.2">
      <c r="A56" s="11" t="s">
        <v>137</v>
      </c>
      <c r="B56" s="24" t="s">
        <v>139</v>
      </c>
      <c r="C56" s="11" t="s">
        <v>140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2.2000000000000002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</row>
    <row r="57" spans="1:35" ht="25.5" x14ac:dyDescent="0.2">
      <c r="A57" s="11" t="s">
        <v>137</v>
      </c>
      <c r="B57" s="24" t="s">
        <v>141</v>
      </c>
      <c r="C57" s="11" t="s">
        <v>142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2.2999999999999998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4">
        <v>0</v>
      </c>
      <c r="AD57" s="14">
        <v>0</v>
      </c>
      <c r="AE57" s="14">
        <v>0</v>
      </c>
      <c r="AF57" s="14">
        <v>0</v>
      </c>
      <c r="AG57" s="14">
        <v>0</v>
      </c>
      <c r="AH57" s="14">
        <v>0</v>
      </c>
      <c r="AI57" s="14">
        <v>0</v>
      </c>
    </row>
    <row r="58" spans="1:35" x14ac:dyDescent="0.2">
      <c r="A58" s="11" t="s">
        <v>137</v>
      </c>
      <c r="B58" s="24" t="s">
        <v>143</v>
      </c>
      <c r="C58" s="11" t="s">
        <v>144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0.68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</row>
    <row r="59" spans="1:35" ht="25.5" x14ac:dyDescent="0.2">
      <c r="A59" s="11" t="s">
        <v>137</v>
      </c>
      <c r="B59" s="24" t="s">
        <v>145</v>
      </c>
      <c r="C59" s="11" t="s">
        <v>146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0.14499999999999999</v>
      </c>
      <c r="M59" s="14">
        <v>0.14499999999999999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</row>
    <row r="60" spans="1:35" x14ac:dyDescent="0.2">
      <c r="A60" s="11" t="s">
        <v>137</v>
      </c>
      <c r="B60" s="24" t="s">
        <v>147</v>
      </c>
      <c r="C60" s="11" t="s">
        <v>148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0.7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</row>
    <row r="61" spans="1:35" x14ac:dyDescent="0.2">
      <c r="A61" s="11" t="s">
        <v>137</v>
      </c>
      <c r="B61" s="24" t="s">
        <v>149</v>
      </c>
      <c r="C61" s="11" t="s">
        <v>150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0.34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</row>
    <row r="62" spans="1:35" ht="25.5" x14ac:dyDescent="0.2">
      <c r="A62" s="11" t="s">
        <v>151</v>
      </c>
      <c r="B62" s="12" t="s">
        <v>152</v>
      </c>
      <c r="C62" s="13" t="s">
        <v>74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</row>
    <row r="63" spans="1:35" ht="25.5" x14ac:dyDescent="0.2">
      <c r="A63" s="11" t="s">
        <v>153</v>
      </c>
      <c r="B63" s="12" t="s">
        <v>154</v>
      </c>
      <c r="C63" s="13" t="s">
        <v>74</v>
      </c>
      <c r="D63" s="14">
        <f t="shared" ref="D63:S64" si="14">D64</f>
        <v>0</v>
      </c>
      <c r="E63" s="14">
        <f t="shared" si="14"/>
        <v>0</v>
      </c>
      <c r="F63" s="14">
        <f t="shared" si="14"/>
        <v>0</v>
      </c>
      <c r="G63" s="14">
        <f t="shared" si="14"/>
        <v>0</v>
      </c>
      <c r="H63" s="14">
        <f t="shared" si="14"/>
        <v>0</v>
      </c>
      <c r="I63" s="14">
        <f t="shared" si="14"/>
        <v>0</v>
      </c>
      <c r="J63" s="14">
        <f t="shared" si="14"/>
        <v>0</v>
      </c>
      <c r="K63" s="14">
        <f t="shared" si="14"/>
        <v>0</v>
      </c>
      <c r="L63" s="14">
        <f t="shared" si="14"/>
        <v>0</v>
      </c>
      <c r="M63" s="14">
        <f t="shared" si="14"/>
        <v>0</v>
      </c>
      <c r="N63" s="14">
        <f t="shared" si="14"/>
        <v>1E-3</v>
      </c>
      <c r="O63" s="14">
        <f t="shared" si="14"/>
        <v>0</v>
      </c>
      <c r="P63" s="14">
        <f t="shared" si="14"/>
        <v>0</v>
      </c>
      <c r="Q63" s="14">
        <f t="shared" si="14"/>
        <v>0</v>
      </c>
      <c r="R63" s="14">
        <f t="shared" si="14"/>
        <v>0</v>
      </c>
      <c r="S63" s="14">
        <f t="shared" si="14"/>
        <v>0</v>
      </c>
      <c r="T63" s="14">
        <f t="shared" ref="T63:AG64" si="15">T64</f>
        <v>0</v>
      </c>
      <c r="U63" s="14">
        <f t="shared" si="15"/>
        <v>0</v>
      </c>
      <c r="V63" s="14">
        <f t="shared" si="15"/>
        <v>0</v>
      </c>
      <c r="W63" s="14">
        <f t="shared" si="15"/>
        <v>0</v>
      </c>
      <c r="X63" s="14">
        <f t="shared" si="15"/>
        <v>0</v>
      </c>
      <c r="Y63" s="14">
        <f t="shared" si="15"/>
        <v>0</v>
      </c>
      <c r="Z63" s="14">
        <f t="shared" si="15"/>
        <v>3.5129999999999999</v>
      </c>
      <c r="AA63" s="14">
        <f t="shared" si="15"/>
        <v>0</v>
      </c>
      <c r="AB63" s="14">
        <f t="shared" si="15"/>
        <v>0</v>
      </c>
      <c r="AC63" s="14">
        <f t="shared" si="15"/>
        <v>0</v>
      </c>
      <c r="AD63" s="14">
        <f t="shared" si="15"/>
        <v>0</v>
      </c>
      <c r="AE63" s="14">
        <f t="shared" si="15"/>
        <v>0</v>
      </c>
      <c r="AF63" s="14">
        <f t="shared" si="15"/>
        <v>0</v>
      </c>
      <c r="AG63" s="14">
        <f t="shared" si="15"/>
        <v>0</v>
      </c>
      <c r="AH63" s="14">
        <f>AH64</f>
        <v>0</v>
      </c>
      <c r="AI63" s="14">
        <f>AI64</f>
        <v>0</v>
      </c>
    </row>
    <row r="64" spans="1:35" ht="25.5" x14ac:dyDescent="0.2">
      <c r="A64" s="11" t="s">
        <v>155</v>
      </c>
      <c r="B64" s="12" t="s">
        <v>156</v>
      </c>
      <c r="C64" s="13" t="s">
        <v>74</v>
      </c>
      <c r="D64" s="14">
        <f t="shared" si="14"/>
        <v>0</v>
      </c>
      <c r="E64" s="14">
        <f t="shared" si="14"/>
        <v>0</v>
      </c>
      <c r="F64" s="14">
        <f t="shared" si="14"/>
        <v>0</v>
      </c>
      <c r="G64" s="14">
        <f t="shared" si="14"/>
        <v>0</v>
      </c>
      <c r="H64" s="14">
        <f t="shared" si="14"/>
        <v>0</v>
      </c>
      <c r="I64" s="14">
        <f t="shared" si="14"/>
        <v>0</v>
      </c>
      <c r="J64" s="14">
        <f t="shared" si="14"/>
        <v>0</v>
      </c>
      <c r="K64" s="14">
        <f t="shared" si="14"/>
        <v>0</v>
      </c>
      <c r="L64" s="14">
        <f t="shared" si="14"/>
        <v>0</v>
      </c>
      <c r="M64" s="14">
        <f t="shared" si="14"/>
        <v>0</v>
      </c>
      <c r="N64" s="14">
        <f t="shared" si="14"/>
        <v>1E-3</v>
      </c>
      <c r="O64" s="14">
        <f t="shared" si="14"/>
        <v>0</v>
      </c>
      <c r="P64" s="14">
        <f t="shared" si="14"/>
        <v>0</v>
      </c>
      <c r="Q64" s="14">
        <f t="shared" si="14"/>
        <v>0</v>
      </c>
      <c r="R64" s="14">
        <f t="shared" si="14"/>
        <v>0</v>
      </c>
      <c r="S64" s="14">
        <f t="shared" si="14"/>
        <v>0</v>
      </c>
      <c r="T64" s="14">
        <f t="shared" si="15"/>
        <v>0</v>
      </c>
      <c r="U64" s="14">
        <f t="shared" si="15"/>
        <v>0</v>
      </c>
      <c r="V64" s="14">
        <f t="shared" si="15"/>
        <v>0</v>
      </c>
      <c r="W64" s="14">
        <f t="shared" si="15"/>
        <v>0</v>
      </c>
      <c r="X64" s="14">
        <f t="shared" si="15"/>
        <v>0</v>
      </c>
      <c r="Y64" s="14">
        <f t="shared" si="15"/>
        <v>0</v>
      </c>
      <c r="Z64" s="14">
        <f t="shared" si="15"/>
        <v>3.5129999999999999</v>
      </c>
      <c r="AA64" s="14">
        <f t="shared" si="15"/>
        <v>0</v>
      </c>
      <c r="AB64" s="14">
        <f t="shared" si="15"/>
        <v>0</v>
      </c>
      <c r="AC64" s="14">
        <f t="shared" si="15"/>
        <v>0</v>
      </c>
      <c r="AD64" s="14">
        <f t="shared" si="15"/>
        <v>0</v>
      </c>
      <c r="AE64" s="14">
        <f t="shared" si="15"/>
        <v>0</v>
      </c>
      <c r="AF64" s="14">
        <f t="shared" si="15"/>
        <v>0</v>
      </c>
      <c r="AG64" s="14">
        <f t="shared" si="15"/>
        <v>0</v>
      </c>
      <c r="AH64" s="14">
        <f>AH65</f>
        <v>0</v>
      </c>
      <c r="AI64" s="14">
        <f>AI65</f>
        <v>0</v>
      </c>
    </row>
    <row r="65" spans="1:35" x14ac:dyDescent="0.2">
      <c r="A65" s="11" t="s">
        <v>155</v>
      </c>
      <c r="B65" s="25" t="s">
        <v>157</v>
      </c>
      <c r="C65" s="11" t="s">
        <v>158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1E-3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3.5129999999999999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</row>
    <row r="66" spans="1:35" ht="25.5" x14ac:dyDescent="0.2">
      <c r="A66" s="11" t="s">
        <v>159</v>
      </c>
      <c r="B66" s="12" t="s">
        <v>160</v>
      </c>
      <c r="C66" s="13" t="s">
        <v>74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14">
        <v>0</v>
      </c>
      <c r="AE66" s="14">
        <v>0</v>
      </c>
      <c r="AF66" s="14">
        <v>0</v>
      </c>
      <c r="AG66" s="14">
        <v>0</v>
      </c>
      <c r="AH66" s="14">
        <v>0</v>
      </c>
      <c r="AI66" s="14">
        <v>0</v>
      </c>
    </row>
    <row r="67" spans="1:35" ht="25.5" x14ac:dyDescent="0.2">
      <c r="A67" s="11" t="s">
        <v>161</v>
      </c>
      <c r="B67" s="12" t="s">
        <v>162</v>
      </c>
      <c r="C67" s="13" t="s">
        <v>74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</row>
    <row r="68" spans="1:35" ht="25.5" x14ac:dyDescent="0.2">
      <c r="A68" s="11" t="s">
        <v>163</v>
      </c>
      <c r="B68" s="12" t="s">
        <v>164</v>
      </c>
      <c r="C68" s="13" t="s">
        <v>74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</row>
    <row r="69" spans="1:35" ht="38.25" x14ac:dyDescent="0.2">
      <c r="A69" s="11" t="s">
        <v>165</v>
      </c>
      <c r="B69" s="12" t="s">
        <v>166</v>
      </c>
      <c r="C69" s="13" t="s">
        <v>74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4">
        <v>0</v>
      </c>
      <c r="AD69" s="14">
        <v>0</v>
      </c>
      <c r="AE69" s="14">
        <v>0</v>
      </c>
      <c r="AF69" s="14">
        <v>0</v>
      </c>
      <c r="AG69" s="14">
        <v>0</v>
      </c>
      <c r="AH69" s="14">
        <v>0</v>
      </c>
      <c r="AI69" s="14">
        <v>0</v>
      </c>
    </row>
    <row r="70" spans="1:35" ht="38.25" x14ac:dyDescent="0.2">
      <c r="A70" s="11" t="s">
        <v>167</v>
      </c>
      <c r="B70" s="12" t="s">
        <v>168</v>
      </c>
      <c r="C70" s="13" t="s">
        <v>74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</row>
    <row r="71" spans="1:35" ht="38.25" x14ac:dyDescent="0.2">
      <c r="A71" s="11" t="s">
        <v>169</v>
      </c>
      <c r="B71" s="12" t="s">
        <v>170</v>
      </c>
      <c r="C71" s="13" t="s">
        <v>74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</row>
    <row r="72" spans="1:35" ht="38.25" x14ac:dyDescent="0.2">
      <c r="A72" s="11" t="s">
        <v>171</v>
      </c>
      <c r="B72" s="12" t="s">
        <v>172</v>
      </c>
      <c r="C72" s="13" t="s">
        <v>74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</row>
    <row r="73" spans="1:35" ht="38.25" x14ac:dyDescent="0.2">
      <c r="A73" s="11" t="s">
        <v>173</v>
      </c>
      <c r="B73" s="12" t="s">
        <v>174</v>
      </c>
      <c r="C73" s="13" t="s">
        <v>74</v>
      </c>
      <c r="D73" s="14">
        <f t="shared" ref="D73:S74" si="16">D74</f>
        <v>0</v>
      </c>
      <c r="E73" s="14">
        <f t="shared" si="16"/>
        <v>0</v>
      </c>
      <c r="F73" s="14">
        <f t="shared" si="16"/>
        <v>0</v>
      </c>
      <c r="G73" s="14">
        <f t="shared" si="16"/>
        <v>0</v>
      </c>
      <c r="H73" s="14">
        <f t="shared" si="16"/>
        <v>0</v>
      </c>
      <c r="I73" s="14">
        <f t="shared" si="16"/>
        <v>0</v>
      </c>
      <c r="J73" s="14">
        <f t="shared" si="16"/>
        <v>0</v>
      </c>
      <c r="K73" s="14">
        <f t="shared" si="16"/>
        <v>0</v>
      </c>
      <c r="L73" s="14">
        <f t="shared" si="16"/>
        <v>0</v>
      </c>
      <c r="M73" s="14">
        <f t="shared" si="16"/>
        <v>0</v>
      </c>
      <c r="N73" s="14">
        <f t="shared" si="16"/>
        <v>0</v>
      </c>
      <c r="O73" s="14">
        <f t="shared" si="16"/>
        <v>0</v>
      </c>
      <c r="P73" s="14">
        <f t="shared" si="16"/>
        <v>0</v>
      </c>
      <c r="Q73" s="14">
        <f t="shared" si="16"/>
        <v>0</v>
      </c>
      <c r="R73" s="14">
        <f t="shared" si="16"/>
        <v>0</v>
      </c>
      <c r="S73" s="14">
        <f t="shared" si="16"/>
        <v>0</v>
      </c>
      <c r="T73" s="14">
        <f t="shared" ref="T73:AG74" si="17">T74</f>
        <v>0</v>
      </c>
      <c r="U73" s="14">
        <f t="shared" si="17"/>
        <v>0</v>
      </c>
      <c r="V73" s="14">
        <f t="shared" si="17"/>
        <v>0</v>
      </c>
      <c r="W73" s="14">
        <f t="shared" si="17"/>
        <v>0</v>
      </c>
      <c r="X73" s="14">
        <f t="shared" si="17"/>
        <v>0</v>
      </c>
      <c r="Y73" s="14">
        <f t="shared" si="17"/>
        <v>0</v>
      </c>
      <c r="Z73" s="14">
        <f t="shared" si="17"/>
        <v>3</v>
      </c>
      <c r="AA73" s="14">
        <f t="shared" si="17"/>
        <v>0</v>
      </c>
      <c r="AB73" s="14">
        <f t="shared" si="17"/>
        <v>0</v>
      </c>
      <c r="AC73" s="14">
        <f t="shared" si="17"/>
        <v>0</v>
      </c>
      <c r="AD73" s="14">
        <f t="shared" si="17"/>
        <v>0</v>
      </c>
      <c r="AE73" s="14">
        <f t="shared" si="17"/>
        <v>0</v>
      </c>
      <c r="AF73" s="14">
        <f t="shared" si="17"/>
        <v>0</v>
      </c>
      <c r="AG73" s="14">
        <f t="shared" si="17"/>
        <v>0</v>
      </c>
      <c r="AH73" s="14">
        <f>AH74</f>
        <v>0</v>
      </c>
      <c r="AI73" s="14">
        <f>AI74</f>
        <v>0</v>
      </c>
    </row>
    <row r="74" spans="1:35" ht="25.5" x14ac:dyDescent="0.2">
      <c r="A74" s="11" t="s">
        <v>175</v>
      </c>
      <c r="B74" s="12" t="s">
        <v>176</v>
      </c>
      <c r="C74" s="13" t="s">
        <v>74</v>
      </c>
      <c r="D74" s="14">
        <f t="shared" si="16"/>
        <v>0</v>
      </c>
      <c r="E74" s="14">
        <f t="shared" si="16"/>
        <v>0</v>
      </c>
      <c r="F74" s="14">
        <f t="shared" si="16"/>
        <v>0</v>
      </c>
      <c r="G74" s="14">
        <f t="shared" si="16"/>
        <v>0</v>
      </c>
      <c r="H74" s="14">
        <f t="shared" si="16"/>
        <v>0</v>
      </c>
      <c r="I74" s="14">
        <f t="shared" si="16"/>
        <v>0</v>
      </c>
      <c r="J74" s="14">
        <f t="shared" si="16"/>
        <v>0</v>
      </c>
      <c r="K74" s="14">
        <f t="shared" si="16"/>
        <v>0</v>
      </c>
      <c r="L74" s="14">
        <f t="shared" si="16"/>
        <v>0</v>
      </c>
      <c r="M74" s="14">
        <f t="shared" si="16"/>
        <v>0</v>
      </c>
      <c r="N74" s="14">
        <f t="shared" si="16"/>
        <v>0</v>
      </c>
      <c r="O74" s="14">
        <f t="shared" si="16"/>
        <v>0</v>
      </c>
      <c r="P74" s="14">
        <f t="shared" si="16"/>
        <v>0</v>
      </c>
      <c r="Q74" s="14">
        <f t="shared" si="16"/>
        <v>0</v>
      </c>
      <c r="R74" s="14">
        <f t="shared" si="16"/>
        <v>0</v>
      </c>
      <c r="S74" s="14">
        <f t="shared" si="16"/>
        <v>0</v>
      </c>
      <c r="T74" s="14">
        <f t="shared" si="17"/>
        <v>0</v>
      </c>
      <c r="U74" s="14">
        <f t="shared" si="17"/>
        <v>0</v>
      </c>
      <c r="V74" s="14">
        <f t="shared" si="17"/>
        <v>0</v>
      </c>
      <c r="W74" s="14">
        <f t="shared" si="17"/>
        <v>0</v>
      </c>
      <c r="X74" s="14">
        <f t="shared" si="17"/>
        <v>0</v>
      </c>
      <c r="Y74" s="14">
        <f t="shared" si="17"/>
        <v>0</v>
      </c>
      <c r="Z74" s="14">
        <f t="shared" si="17"/>
        <v>3</v>
      </c>
      <c r="AA74" s="14">
        <f t="shared" si="17"/>
        <v>0</v>
      </c>
      <c r="AB74" s="14">
        <f t="shared" si="17"/>
        <v>0</v>
      </c>
      <c r="AC74" s="14">
        <f t="shared" si="17"/>
        <v>0</v>
      </c>
      <c r="AD74" s="14">
        <f t="shared" si="17"/>
        <v>0</v>
      </c>
      <c r="AE74" s="14">
        <f t="shared" si="17"/>
        <v>0</v>
      </c>
      <c r="AF74" s="14">
        <f t="shared" si="17"/>
        <v>0</v>
      </c>
      <c r="AG74" s="14">
        <f t="shared" si="17"/>
        <v>0</v>
      </c>
      <c r="AH74" s="14">
        <f>AH75</f>
        <v>0</v>
      </c>
      <c r="AI74" s="14">
        <f>AI75</f>
        <v>0</v>
      </c>
    </row>
    <row r="75" spans="1:35" x14ac:dyDescent="0.2">
      <c r="A75" s="11" t="s">
        <v>175</v>
      </c>
      <c r="B75" s="24" t="s">
        <v>177</v>
      </c>
      <c r="C75" s="11" t="s">
        <v>178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3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</row>
    <row r="76" spans="1:35" ht="38.25" x14ac:dyDescent="0.2">
      <c r="A76" s="11" t="s">
        <v>179</v>
      </c>
      <c r="B76" s="12" t="s">
        <v>180</v>
      </c>
      <c r="C76" s="13" t="s">
        <v>74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0</v>
      </c>
      <c r="AE76" s="14">
        <v>0</v>
      </c>
      <c r="AF76" s="14">
        <v>0</v>
      </c>
      <c r="AG76" s="14">
        <v>0</v>
      </c>
      <c r="AH76" s="14">
        <v>0</v>
      </c>
      <c r="AI76" s="14">
        <v>0</v>
      </c>
    </row>
    <row r="77" spans="1:35" ht="51" x14ac:dyDescent="0.2">
      <c r="A77" s="11" t="s">
        <v>181</v>
      </c>
      <c r="B77" s="12" t="s">
        <v>182</v>
      </c>
      <c r="C77" s="13" t="s">
        <v>74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14">
        <v>0</v>
      </c>
      <c r="AE77" s="14">
        <v>0</v>
      </c>
      <c r="AF77" s="14">
        <v>0</v>
      </c>
      <c r="AG77" s="14">
        <v>0</v>
      </c>
      <c r="AH77" s="14">
        <v>0</v>
      </c>
      <c r="AI77" s="14">
        <v>0</v>
      </c>
    </row>
    <row r="78" spans="1:35" ht="51" x14ac:dyDescent="0.2">
      <c r="A78" s="11" t="s">
        <v>183</v>
      </c>
      <c r="B78" s="12" t="s">
        <v>184</v>
      </c>
      <c r="C78" s="13" t="s">
        <v>74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14">
        <v>0</v>
      </c>
      <c r="AC78" s="14">
        <v>0</v>
      </c>
      <c r="AD78" s="14">
        <v>0</v>
      </c>
      <c r="AE78" s="14">
        <v>0</v>
      </c>
      <c r="AF78" s="14">
        <v>0</v>
      </c>
      <c r="AG78" s="14">
        <v>0</v>
      </c>
      <c r="AH78" s="14">
        <v>0</v>
      </c>
      <c r="AI78" s="14">
        <v>0</v>
      </c>
    </row>
    <row r="79" spans="1:35" ht="38.25" x14ac:dyDescent="0.2">
      <c r="A79" s="11" t="s">
        <v>185</v>
      </c>
      <c r="B79" s="12" t="s">
        <v>186</v>
      </c>
      <c r="C79" s="13" t="s">
        <v>74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A79" s="14">
        <v>0</v>
      </c>
      <c r="AB79" s="14">
        <v>0</v>
      </c>
      <c r="AC79" s="14">
        <v>0</v>
      </c>
      <c r="AD79" s="14">
        <v>0</v>
      </c>
      <c r="AE79" s="14">
        <v>0</v>
      </c>
      <c r="AF79" s="14">
        <v>0</v>
      </c>
      <c r="AG79" s="14">
        <v>0</v>
      </c>
      <c r="AH79" s="14">
        <v>0</v>
      </c>
      <c r="AI79" s="14">
        <v>0</v>
      </c>
    </row>
    <row r="80" spans="1:35" ht="25.5" x14ac:dyDescent="0.2">
      <c r="A80" s="11" t="s">
        <v>187</v>
      </c>
      <c r="B80" s="12" t="s">
        <v>188</v>
      </c>
      <c r="C80" s="13" t="s">
        <v>74</v>
      </c>
      <c r="D80" s="26">
        <f>D81</f>
        <v>0</v>
      </c>
      <c r="E80" s="26">
        <f t="shared" ref="E80:AI80" si="18">E81</f>
        <v>0</v>
      </c>
      <c r="F80" s="26">
        <f t="shared" si="18"/>
        <v>0</v>
      </c>
      <c r="G80" s="26">
        <f t="shared" si="18"/>
        <v>0</v>
      </c>
      <c r="H80" s="26">
        <f t="shared" si="18"/>
        <v>0</v>
      </c>
      <c r="I80" s="26">
        <f t="shared" si="18"/>
        <v>0</v>
      </c>
      <c r="J80" s="26">
        <f t="shared" si="18"/>
        <v>0</v>
      </c>
      <c r="K80" s="26">
        <f t="shared" si="18"/>
        <v>0</v>
      </c>
      <c r="L80" s="26">
        <f t="shared" si="18"/>
        <v>0</v>
      </c>
      <c r="M80" s="26">
        <f t="shared" si="18"/>
        <v>0</v>
      </c>
      <c r="N80" s="26">
        <f t="shared" si="18"/>
        <v>0</v>
      </c>
      <c r="O80" s="26">
        <f t="shared" si="18"/>
        <v>0</v>
      </c>
      <c r="P80" s="26">
        <f t="shared" si="18"/>
        <v>0</v>
      </c>
      <c r="Q80" s="26">
        <f t="shared" si="18"/>
        <v>0</v>
      </c>
      <c r="R80" s="26">
        <f t="shared" si="18"/>
        <v>0</v>
      </c>
      <c r="S80" s="26">
        <f t="shared" si="18"/>
        <v>0</v>
      </c>
      <c r="T80" s="26">
        <f t="shared" si="18"/>
        <v>0</v>
      </c>
      <c r="U80" s="26">
        <f t="shared" si="18"/>
        <v>0</v>
      </c>
      <c r="V80" s="26">
        <f t="shared" si="18"/>
        <v>0</v>
      </c>
      <c r="W80" s="26">
        <f t="shared" si="18"/>
        <v>0</v>
      </c>
      <c r="X80" s="26">
        <f t="shared" si="18"/>
        <v>0</v>
      </c>
      <c r="Y80" s="26">
        <f t="shared" si="18"/>
        <v>0</v>
      </c>
      <c r="Z80" s="26">
        <f t="shared" si="18"/>
        <v>2</v>
      </c>
      <c r="AA80" s="26">
        <f t="shared" si="18"/>
        <v>0</v>
      </c>
      <c r="AB80" s="26">
        <f t="shared" si="18"/>
        <v>0</v>
      </c>
      <c r="AC80" s="26">
        <f t="shared" si="18"/>
        <v>0</v>
      </c>
      <c r="AD80" s="26">
        <f t="shared" si="18"/>
        <v>0</v>
      </c>
      <c r="AE80" s="26">
        <f t="shared" si="18"/>
        <v>0</v>
      </c>
      <c r="AF80" s="26">
        <f t="shared" si="18"/>
        <v>0</v>
      </c>
      <c r="AG80" s="26">
        <f t="shared" si="18"/>
        <v>0</v>
      </c>
      <c r="AH80" s="26">
        <f t="shared" si="18"/>
        <v>0</v>
      </c>
      <c r="AI80" s="26">
        <f t="shared" si="18"/>
        <v>0</v>
      </c>
    </row>
    <row r="81" spans="1:35" ht="25.5" x14ac:dyDescent="0.2">
      <c r="A81" s="11" t="s">
        <v>187</v>
      </c>
      <c r="B81" s="25" t="s">
        <v>189</v>
      </c>
      <c r="C81" s="11" t="s">
        <v>190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2</v>
      </c>
      <c r="AA81" s="14">
        <v>0</v>
      </c>
      <c r="AB81" s="14">
        <v>0</v>
      </c>
      <c r="AC81" s="14">
        <v>0</v>
      </c>
      <c r="AD81" s="14">
        <v>0</v>
      </c>
      <c r="AE81" s="14">
        <v>0</v>
      </c>
      <c r="AF81" s="14">
        <v>0</v>
      </c>
      <c r="AG81" s="14">
        <v>0</v>
      </c>
      <c r="AH81" s="14">
        <v>0</v>
      </c>
      <c r="AI81" s="14">
        <v>0</v>
      </c>
    </row>
    <row r="82" spans="1:35" ht="38.25" x14ac:dyDescent="0.2">
      <c r="A82" s="11" t="s">
        <v>191</v>
      </c>
      <c r="B82" s="12" t="s">
        <v>192</v>
      </c>
      <c r="C82" s="13" t="s">
        <v>74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0</v>
      </c>
      <c r="AG82" s="14">
        <v>0</v>
      </c>
      <c r="AH82" s="14">
        <v>0</v>
      </c>
      <c r="AI82" s="14">
        <v>0</v>
      </c>
    </row>
    <row r="83" spans="1:35" ht="25.5" x14ac:dyDescent="0.2">
      <c r="A83" s="11" t="s">
        <v>193</v>
      </c>
      <c r="B83" s="12" t="s">
        <v>194</v>
      </c>
      <c r="C83" s="13" t="s">
        <v>74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0</v>
      </c>
      <c r="AE83" s="14">
        <v>0</v>
      </c>
      <c r="AF83" s="14">
        <v>0</v>
      </c>
      <c r="AG83" s="14">
        <v>0</v>
      </c>
      <c r="AH83" s="14">
        <v>0</v>
      </c>
      <c r="AI83" s="14">
        <v>0</v>
      </c>
    </row>
    <row r="84" spans="1:35" ht="51" x14ac:dyDescent="0.2">
      <c r="A84" s="11" t="s">
        <v>193</v>
      </c>
      <c r="B84" s="25" t="s">
        <v>195</v>
      </c>
      <c r="C84" s="11" t="s">
        <v>196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>
        <v>0</v>
      </c>
      <c r="X84" s="14">
        <v>0</v>
      </c>
      <c r="Y84" s="14">
        <v>0</v>
      </c>
      <c r="Z84" s="14">
        <v>0</v>
      </c>
      <c r="AA84" s="14">
        <v>0</v>
      </c>
      <c r="AB84" s="14">
        <v>0</v>
      </c>
      <c r="AC84" s="14">
        <v>0</v>
      </c>
      <c r="AD84" s="14">
        <v>0</v>
      </c>
      <c r="AE84" s="14">
        <v>0</v>
      </c>
      <c r="AF84" s="14">
        <v>0</v>
      </c>
      <c r="AG84" s="14">
        <v>0</v>
      </c>
      <c r="AH84" s="14">
        <v>0</v>
      </c>
      <c r="AI84" s="14">
        <v>0</v>
      </c>
    </row>
    <row r="85" spans="1:35" ht="25.5" x14ac:dyDescent="0.2">
      <c r="A85" s="11" t="s">
        <v>193</v>
      </c>
      <c r="B85" s="25" t="s">
        <v>197</v>
      </c>
      <c r="C85" s="11" t="s">
        <v>198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0</v>
      </c>
      <c r="AC85" s="14">
        <v>0</v>
      </c>
      <c r="AD85" s="14">
        <v>0.36299999999999999</v>
      </c>
      <c r="AE85" s="14">
        <v>0</v>
      </c>
      <c r="AF85" s="14">
        <v>0</v>
      </c>
      <c r="AG85" s="14">
        <v>0</v>
      </c>
      <c r="AH85" s="14">
        <v>0</v>
      </c>
      <c r="AI85" s="14">
        <v>0</v>
      </c>
    </row>
    <row r="86" spans="1:35" ht="21.75" customHeight="1" x14ac:dyDescent="0.2">
      <c r="A86" s="11" t="s">
        <v>193</v>
      </c>
      <c r="B86" s="25" t="s">
        <v>199</v>
      </c>
      <c r="C86" s="11" t="s">
        <v>200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14">
        <v>0</v>
      </c>
      <c r="Y86" s="14">
        <v>0</v>
      </c>
      <c r="Z86" s="14">
        <v>0</v>
      </c>
      <c r="AA86" s="14">
        <v>0</v>
      </c>
      <c r="AB86" s="14">
        <v>0</v>
      </c>
      <c r="AC86" s="14">
        <v>0</v>
      </c>
      <c r="AD86" s="14">
        <v>0</v>
      </c>
      <c r="AE86" s="14">
        <v>0</v>
      </c>
      <c r="AF86" s="14">
        <v>0</v>
      </c>
      <c r="AG86" s="14">
        <v>0</v>
      </c>
      <c r="AH86" s="14">
        <v>0</v>
      </c>
      <c r="AI86" s="14">
        <v>0</v>
      </c>
    </row>
    <row r="87" spans="1:35" ht="29.25" customHeight="1" x14ac:dyDescent="0.2">
      <c r="A87" s="11" t="s">
        <v>193</v>
      </c>
      <c r="B87" s="25" t="s">
        <v>201</v>
      </c>
      <c r="C87" s="11" t="s">
        <v>202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14">
        <v>0</v>
      </c>
      <c r="X87" s="14">
        <v>0</v>
      </c>
      <c r="Y87" s="14">
        <v>0</v>
      </c>
      <c r="Z87" s="14">
        <v>0</v>
      </c>
      <c r="AA87" s="14">
        <v>0</v>
      </c>
      <c r="AB87" s="14">
        <v>0</v>
      </c>
      <c r="AC87" s="14">
        <v>0</v>
      </c>
      <c r="AD87" s="14">
        <v>0</v>
      </c>
      <c r="AE87" s="14">
        <v>0</v>
      </c>
      <c r="AF87" s="14">
        <v>0</v>
      </c>
      <c r="AG87" s="14">
        <v>0</v>
      </c>
      <c r="AH87" s="14">
        <v>0</v>
      </c>
      <c r="AI87" s="14">
        <v>0</v>
      </c>
    </row>
    <row r="88" spans="1:35" ht="30" customHeight="1" x14ac:dyDescent="0.2">
      <c r="A88" s="11" t="s">
        <v>193</v>
      </c>
      <c r="B88" s="25" t="s">
        <v>203</v>
      </c>
      <c r="C88" s="11" t="s">
        <v>204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14">
        <v>0</v>
      </c>
      <c r="X88" s="14">
        <v>0</v>
      </c>
      <c r="Y88" s="14">
        <v>0</v>
      </c>
      <c r="Z88" s="14">
        <v>0</v>
      </c>
      <c r="AA88" s="14">
        <v>0</v>
      </c>
      <c r="AB88" s="14">
        <v>0</v>
      </c>
      <c r="AC88" s="14">
        <v>0</v>
      </c>
      <c r="AD88" s="14">
        <v>0</v>
      </c>
      <c r="AE88" s="14">
        <v>0</v>
      </c>
      <c r="AF88" s="14">
        <v>0</v>
      </c>
      <c r="AG88" s="14">
        <v>0</v>
      </c>
      <c r="AH88" s="14">
        <v>0</v>
      </c>
      <c r="AI88" s="14">
        <v>0</v>
      </c>
    </row>
    <row r="89" spans="1:35" ht="31.5" customHeight="1" x14ac:dyDescent="0.2">
      <c r="A89" s="11" t="s">
        <v>193</v>
      </c>
      <c r="B89" s="25" t="s">
        <v>205</v>
      </c>
      <c r="C89" s="11" t="s">
        <v>206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  <c r="AD89" s="14">
        <v>0</v>
      </c>
      <c r="AE89" s="14">
        <v>0</v>
      </c>
      <c r="AF89" s="14">
        <v>0</v>
      </c>
      <c r="AG89" s="14">
        <v>0</v>
      </c>
      <c r="AH89" s="14">
        <v>0</v>
      </c>
      <c r="AI89" s="14">
        <v>0</v>
      </c>
    </row>
  </sheetData>
  <mergeCells count="37">
    <mergeCell ref="V9:W9"/>
    <mergeCell ref="AF1:AM1"/>
    <mergeCell ref="AF2:AM2"/>
    <mergeCell ref="A3:AM3"/>
    <mergeCell ref="A4:AI4"/>
    <mergeCell ref="U7:AA7"/>
    <mergeCell ref="V11:AI11"/>
    <mergeCell ref="V12:AE12"/>
    <mergeCell ref="A14:A17"/>
    <mergeCell ref="B14:B17"/>
    <mergeCell ref="C14:C17"/>
    <mergeCell ref="D14:AI14"/>
    <mergeCell ref="D15:K15"/>
    <mergeCell ref="L15:Q15"/>
    <mergeCell ref="R15:U15"/>
    <mergeCell ref="V15:Y15"/>
    <mergeCell ref="AB16:AC16"/>
    <mergeCell ref="Z15:AC15"/>
    <mergeCell ref="AD15:AG15"/>
    <mergeCell ref="AH15:AI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D16:AE16"/>
    <mergeCell ref="AF16:AG16"/>
    <mergeCell ref="AH16:AI16"/>
    <mergeCell ref="AJ16:AK16"/>
    <mergeCell ref="AL16:AM16"/>
  </mergeCells>
  <pageMargins left="0.70866141732283472" right="0.70866141732283472" top="0.74803149606299213" bottom="0.74803149606299213" header="0.31496062992125984" footer="0.31496062992125984"/>
  <pageSetup paperSize="9" scale="28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Ф18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dcterms:created xsi:type="dcterms:W3CDTF">2019-05-06T03:57:53Z</dcterms:created>
  <dcterms:modified xsi:type="dcterms:W3CDTF">2019-07-30T03:14:29Z</dcterms:modified>
</cp:coreProperties>
</file>