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7935" tabRatio="859" activeTab="3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23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'6.2. Паспорт фин осв ввод'!$A$1:$Y$60</definedName>
  </definedNames>
  <calcPr calcId="145621"/>
</workbook>
</file>

<file path=xl/calcChain.xml><?xml version="1.0" encoding="utf-8"?>
<calcChain xmlns="http://schemas.openxmlformats.org/spreadsheetml/2006/main">
  <c r="F25" i="23" l="1"/>
  <c r="G25" i="23" s="1"/>
  <c r="H25" i="23" s="1"/>
  <c r="I25" i="23" s="1"/>
  <c r="J25" i="23" s="1"/>
  <c r="K25" i="23" s="1"/>
  <c r="L25" i="23" s="1"/>
  <c r="M25" i="23" s="1"/>
  <c r="N25" i="23" s="1"/>
  <c r="O25" i="23" s="1"/>
  <c r="P25" i="23" s="1"/>
  <c r="Q25" i="23" s="1"/>
  <c r="R25" i="23" s="1"/>
  <c r="S25" i="23" s="1"/>
  <c r="T25" i="23" s="1"/>
  <c r="U25" i="23" s="1"/>
  <c r="V25" i="23" s="1"/>
  <c r="W25" i="23" s="1"/>
  <c r="X25" i="23" s="1"/>
  <c r="Y25" i="23" s="1"/>
  <c r="Z25" i="23" s="1"/>
  <c r="AA25" i="23" s="1"/>
  <c r="AB25" i="23" s="1"/>
  <c r="AC25" i="23" s="1"/>
  <c r="AD25" i="23" s="1"/>
  <c r="AE25" i="23" s="1"/>
  <c r="AF25" i="23" s="1"/>
  <c r="AG25" i="23" s="1"/>
  <c r="AH25" i="23" s="1"/>
  <c r="AI25" i="23" s="1"/>
  <c r="AJ25" i="23" s="1"/>
  <c r="AK25" i="23" s="1"/>
  <c r="AL25" i="23" s="1"/>
  <c r="AM25" i="23" s="1"/>
  <c r="AN25" i="23" s="1"/>
  <c r="AO25" i="23" s="1"/>
  <c r="AP25" i="23" s="1"/>
  <c r="AQ25" i="23" s="1"/>
  <c r="AR25" i="23" s="1"/>
  <c r="AS25" i="23" s="1"/>
  <c r="AT25" i="23" s="1"/>
  <c r="AU25" i="23" s="1"/>
  <c r="AV25" i="23" s="1"/>
  <c r="M48" i="15" l="1"/>
  <c r="N48" i="15"/>
  <c r="O48" i="15"/>
  <c r="L48" i="15"/>
  <c r="D48" i="15"/>
  <c r="C48" i="15"/>
  <c r="L20" i="15"/>
  <c r="L23" i="15"/>
  <c r="D30" i="15"/>
  <c r="D26" i="15"/>
  <c r="D20" i="15" l="1"/>
  <c r="N23" i="15"/>
  <c r="Y30" i="15" l="1"/>
  <c r="D29" i="15"/>
  <c r="Y29" i="15" s="1"/>
  <c r="O23" i="15"/>
  <c r="J48" i="15" l="1"/>
  <c r="H48" i="15"/>
  <c r="P23" i="15"/>
  <c r="T23" i="15"/>
  <c r="C26" i="15"/>
  <c r="H26" i="15"/>
  <c r="J26" i="15"/>
  <c r="Y48" i="15"/>
  <c r="D28" i="15"/>
  <c r="Y28" i="15" s="1"/>
  <c r="Y26" i="15"/>
  <c r="X31" i="15"/>
  <c r="X30" i="15"/>
  <c r="Y20" i="15"/>
  <c r="X26" i="15" l="1"/>
  <c r="K23" i="15" l="1"/>
  <c r="J23" i="15" l="1"/>
  <c r="H23" i="15"/>
  <c r="D23" i="15" l="1"/>
  <c r="Y23" i="15" s="1"/>
  <c r="X48" i="15" l="1"/>
  <c r="G30" i="15"/>
  <c r="E30" i="15"/>
  <c r="I30" i="15" s="1"/>
  <c r="E27" i="15"/>
  <c r="H27" i="15" s="1"/>
  <c r="I27" i="15" s="1"/>
  <c r="X27" i="15" s="1"/>
  <c r="C20" i="15" l="1"/>
  <c r="C29" i="15"/>
  <c r="X29" i="15" s="1"/>
  <c r="I28" i="15"/>
  <c r="C28" i="15"/>
  <c r="X28" i="15" s="1"/>
  <c r="C23" i="15" l="1"/>
  <c r="X23" i="15" s="1"/>
  <c r="X20" i="15"/>
  <c r="E28" i="15"/>
</calcChain>
</file>

<file path=xl/sharedStrings.xml><?xml version="1.0" encoding="utf-8"?>
<sst xmlns="http://schemas.openxmlformats.org/spreadsheetml/2006/main" count="490" uniqueCount="287">
  <si>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</si>
  <si>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</si>
  <si>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</si>
  <si>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</si>
  <si>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</si>
  <si>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</si>
  <si>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</si>
  <si>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</si>
  <si>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</si>
  <si>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</si>
  <si>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</si>
  <si>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</si>
  <si>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</si>
  <si>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</si>
  <si>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</si>
  <si>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</si>
  <si>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</si>
  <si>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</si>
  <si>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</si>
  <si>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</si>
  <si>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</si>
  <si>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</si>
  <si>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</si>
  <si>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</si>
  <si>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</si>
  <si>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</si>
  <si>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</si>
  <si>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</si>
  <si>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</si>
  <si>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</si>
  <si>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</si>
  <si>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</si>
  <si>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</si>
  <si>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</si>
  <si>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</si>
  <si>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</si>
  <si>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</si>
  <si>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</si>
  <si>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</si>
  <si>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</si>
  <si>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</si>
  <si>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</si>
  <si>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</si>
  <si>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</si>
  <si>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</si>
  <si>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</si>
  <si>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</si>
  <si>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</si>
  <si>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</si>
  <si>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</si>
  <si>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</si>
  <si>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</si>
  <si>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</si>
  <si>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</si>
  <si>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</si>
  <si>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</si>
  <si>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</si>
  <si>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</si>
  <si>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</si>
  <si>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</si>
  <si>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</si>
  <si>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</si>
  <si>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</si>
  <si>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</si>
  <si>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</si>
  <si>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</si>
  <si>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</si>
  <si>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</si>
  <si>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</si>
  <si>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</si>
  <si>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</si>
  <si>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</si>
  <si>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</si>
  <si>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</si>
  <si>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</si>
  <si>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</si>
  <si>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</si>
  <si>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</si>
  <si>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</si>
  <si>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</si>
  <si>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</si>
  <si>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</si>
  <si>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</si>
  <si>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</si>
  <si>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</si>
  <si>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</si>
  <si>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</si>
  <si>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</si>
  <si>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</si>
  <si>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</si>
  <si>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</si>
  <si>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</si>
  <si>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</si>
  <si>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</si>
  <si>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</si>
  <si>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</si>
  <si>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</si>
  <si>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</si>
  <si>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</si>
  <si>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</si>
  <si>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</si>
  <si>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</si>
  <si>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</si>
  <si>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</si>
  <si>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</si>
  <si>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</si>
  <si>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</si>
  <si>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</si>
  <si>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</si>
  <si>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</si>
  <si>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</si>
  <si>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</si>
  <si>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</si>
  <si>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</si>
  <si>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</si>
  <si>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</si>
  <si>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</si>
  <si>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</si>
  <si>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</si>
  <si>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</si>
  <si>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</si>
  <si>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</si>
  <si>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</si>
  <si>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</si>
  <si>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</si>
  <si>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</si>
  <si>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</si>
  <si>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</si>
  <si>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</si>
  <si>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</si>
  <si>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</si>
  <si>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</si>
  <si>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</si>
  <si>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</si>
  <si>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</si>
  <si>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</si>
  <si>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</si>
  <si>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</si>
  <si>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</si>
  <si>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</si>
  <si>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</si>
  <si>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</si>
  <si>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</si>
  <si>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</si>
  <si>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</si>
  <si>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</si>
  <si>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</si>
  <si>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</si>
  <si>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</si>
  <si>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</si>
  <si>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</si>
  <si>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</si>
  <si>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</si>
  <si>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</si>
  <si>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</si>
  <si>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</si>
  <si>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</si>
  <si>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</si>
  <si>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</si>
  <si>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</si>
  <si>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</si>
  <si>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</si>
  <si>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</si>
  <si>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</si>
  <si>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</si>
  <si>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</si>
  <si>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</si>
  <si>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</si>
  <si>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</si>
  <si>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</si>
  <si>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</si>
  <si>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</si>
  <si>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</si>
  <si>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</si>
  <si>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</si>
  <si>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</si>
  <si>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</si>
  <si>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</si>
  <si>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</si>
  <si>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</si>
  <si>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</si>
  <si>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</si>
  <si>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</si>
  <si>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</si>
  <si>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</si>
  <si>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</si>
  <si>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</si>
  <si>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</si>
  <si>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</si>
  <si>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</si>
  <si>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</si>
  <si>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</si>
  <si>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</si>
  <si>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</si>
  <si>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</si>
  <si>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</si>
  <si>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</si>
  <si>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</si>
  <si>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</si>
  <si>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</si>
  <si>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</si>
  <si>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</si>
  <si>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</si>
  <si>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</si>
  <si>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</si>
  <si>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</si>
  <si>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</si>
  <si>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</si>
  <si>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</si>
  <si>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</si>
  <si>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</si>
  <si>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</si>
  <si>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</si>
  <si>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</si>
  <si>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</si>
  <si>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</si>
  <si>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</si>
  <si>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</si>
  <si>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</si>
  <si>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</si>
  <si>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</si>
  <si>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</si>
  <si>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</si>
  <si>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</si>
  <si>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</si>
  <si>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</si>
  <si>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</si>
  <si>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</si>
  <si>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</si>
  <si>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</si>
  <si>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</si>
  <si>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</si>
  <si>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</si>
  <si>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</si>
  <si>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</si>
  <si>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</si>
  <si>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</si>
  <si>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</si>
  <si>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</si>
  <si>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</si>
  <si>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</si>
  <si>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</si>
  <si>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</si>
  <si>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</si>
  <si>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</si>
  <si>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</si>
  <si>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</si>
  <si>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</si>
  <si>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</si>
  <si>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</si>
  <si>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</si>
  <si>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</si>
  <si>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</si>
  <si>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</si>
  <si>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</si>
  <si>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</si>
  <si>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</si>
  <si>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1.6 Прочие инвестиционные проекты</t>
  </si>
  <si>
    <t xml:space="preserve">прочие ивестиционные проекты </t>
  </si>
  <si>
    <t>АО Учалинские элетрические сети"</t>
  </si>
  <si>
    <t>L_UES_Z2</t>
  </si>
  <si>
    <t>Год 2022</t>
  </si>
  <si>
    <t xml:space="preserve">2023 Год </t>
  </si>
  <si>
    <t xml:space="preserve"> по состоянию на 01.01.2022 года </t>
  </si>
  <si>
    <t>Год раскрытия информации: 2023 год</t>
  </si>
  <si>
    <t xml:space="preserve">Факт </t>
  </si>
  <si>
    <t>Год 2024 год</t>
  </si>
  <si>
    <t>Год раскрытия информации: 2023год</t>
  </si>
  <si>
    <t>Приобретение оборудования не требующего монтажа</t>
  </si>
  <si>
    <t xml:space="preserve">Программное обеспечение"Личный кабинет для предоставления минимального набора услуг" </t>
  </si>
  <si>
    <t xml:space="preserve"> 2023год завершена </t>
  </si>
  <si>
    <t xml:space="preserve">завершена </t>
  </si>
  <si>
    <t>Сметная стоимость проекта в ценах 2023 года с НДС, млн. руб.</t>
  </si>
  <si>
    <t>Завершена   2023 год</t>
  </si>
  <si>
    <t>0,473 млн. руб с НДС</t>
  </si>
  <si>
    <t>0,473 млн.руб. с НДС</t>
  </si>
  <si>
    <t xml:space="preserve">АО "Учалинские электрические сети" </t>
  </si>
  <si>
    <t xml:space="preserve">передача электрической энергии </t>
  </si>
  <si>
    <t xml:space="preserve">программное обеспечение </t>
  </si>
  <si>
    <t>лицензия на программное обеспечение</t>
  </si>
  <si>
    <t xml:space="preserve">коммерческое предложение </t>
  </si>
  <si>
    <t>ед.поставщик</t>
  </si>
  <si>
    <t>ООО "Энергоучет"</t>
  </si>
  <si>
    <t>-</t>
  </si>
  <si>
    <t>п.2.ч.6.1 Положения</t>
  </si>
  <si>
    <t>директор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</si>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</sst>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1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52" fillId="0" borderId="0" applyNumberFormat="0" applyFill="0" applyBorder="0" applyAlignment="0" applyProtection="0"/>
  </cellStyleXfs>
  <cellXfs count="194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2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2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39" fillId="0" borderId="1" xfId="2" applyNumberFormat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4" fillId="0" borderId="0" xfId="2" applyFont="1" applyFill="1" applyAlignment="1"/>
    <xf numFmtId="0" fontId="40" fillId="0" borderId="1" xfId="45" applyFont="1" applyFill="1" applyBorder="1" applyAlignment="1">
      <alignment horizontal="left" vertical="center" wrapText="1"/>
    </xf>
    <xf numFmtId="0" fontId="37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7" fillId="0" borderId="0" xfId="2" applyFont="1" applyFill="1" applyAlignment="1">
      <alignment horizontal="right"/>
    </xf>
    <xf numFmtId="1" fontId="38" fillId="0" borderId="0" xfId="2" applyNumberFormat="1" applyFont="1" applyFill="1" applyAlignment="1">
      <alignment horizontal="left" vertical="top"/>
    </xf>
    <xf numFmtId="49" fontId="37" fillId="0" borderId="0" xfId="2" applyNumberFormat="1" applyFont="1" applyFill="1" applyAlignment="1">
      <alignment horizontal="left" vertical="top" wrapText="1"/>
    </xf>
    <xf numFmtId="49" fontId="37" fillId="0" borderId="0" xfId="2" applyNumberFormat="1" applyFont="1" applyFill="1" applyBorder="1" applyAlignment="1">
      <alignment horizontal="left" vertical="top"/>
    </xf>
    <xf numFmtId="0" fontId="37" fillId="0" borderId="0" xfId="2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4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7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2" fillId="0" borderId="1" xfId="45" applyFont="1" applyFill="1" applyBorder="1" applyAlignment="1">
      <alignment horizontal="center" vertical="center" wrapText="1"/>
    </xf>
    <xf numFmtId="0" fontId="42" fillId="0" borderId="2" xfId="45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10" fillId="0" borderId="0" xfId="1" applyFont="1"/>
    <xf numFmtId="0" fontId="6" fillId="0" borderId="0" xfId="1" applyFont="1"/>
    <xf numFmtId="0" fontId="36" fillId="0" borderId="0" xfId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6" fillId="0" borderId="0" xfId="1" applyFont="1" applyFill="1" applyBorder="1"/>
    <xf numFmtId="0" fontId="6" fillId="0" borderId="0" xfId="1" applyFont="1" applyBorder="1"/>
    <xf numFmtId="0" fontId="6" fillId="0" borderId="0" xfId="49" applyFont="1"/>
    <xf numFmtId="0" fontId="39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justify"/>
    </xf>
    <xf numFmtId="0" fontId="10" fillId="0" borderId="1" xfId="2" applyFont="1" applyFill="1" applyBorder="1" applyAlignment="1">
      <alignment horizontal="justify" vertical="top"/>
    </xf>
    <xf numFmtId="0" fontId="10" fillId="0" borderId="1" xfId="2" applyFont="1" applyFill="1" applyBorder="1" applyAlignment="1">
      <alignment horizontal="justify" vertical="center"/>
    </xf>
    <xf numFmtId="0" fontId="10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horizontal="justify" vertical="top" wrapText="1"/>
    </xf>
    <xf numFmtId="0" fontId="10" fillId="0" borderId="1" xfId="2" applyFont="1" applyFill="1" applyBorder="1"/>
    <xf numFmtId="0" fontId="6" fillId="0" borderId="0" xfId="1" applyFont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 wrapText="1"/>
    </xf>
    <xf numFmtId="0" fontId="49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9" fillId="0" borderId="4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6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20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39" fillId="0" borderId="4" xfId="52" applyFont="1" applyFill="1" applyBorder="1" applyAlignment="1">
      <alignment horizontal="center" vertical="center"/>
    </xf>
    <xf numFmtId="0" fontId="39" fillId="0" borderId="7" xfId="52" applyFont="1" applyFill="1" applyBorder="1" applyAlignment="1">
      <alignment horizontal="center" vertical="center"/>
    </xf>
    <xf numFmtId="0" fontId="39" fillId="0" borderId="3" xfId="52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49" applyFont="1" applyAlignment="1">
      <alignment horizontal="center"/>
    </xf>
    <xf numFmtId="0" fontId="6" fillId="0" borderId="0" xfId="49" applyFont="1" applyFill="1" applyAlignment="1">
      <alignment horizontal="center"/>
    </xf>
    <xf numFmtId="0" fontId="36" fillId="0" borderId="19" xfId="49" applyFont="1" applyFill="1" applyBorder="1" applyAlignment="1">
      <alignment horizontal="center"/>
    </xf>
    <xf numFmtId="0" fontId="36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top" wrapText="1"/>
    </xf>
    <xf numFmtId="0" fontId="38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/>
    </xf>
    <xf numFmtId="0" fontId="44" fillId="0" borderId="0" xfId="2" applyFont="1" applyFill="1" applyAlignment="1">
      <alignment horizontal="center"/>
    </xf>
    <xf numFmtId="0" fontId="6" fillId="25" borderId="27" xfId="49" applyFont="1" applyFill="1" applyBorder="1" applyAlignment="1">
      <alignment horizontal="center" vertical="center"/>
    </xf>
    <xf numFmtId="49" fontId="6" fillId="25" borderId="27" xfId="49" applyNumberFormat="1" applyFont="1" applyFill="1" applyBorder="1" applyAlignment="1">
      <alignment horizontal="center" vertical="center" wrapText="1"/>
    </xf>
    <xf numFmtId="1" fontId="6" fillId="25" borderId="27" xfId="49" applyNumberFormat="1" applyFont="1" applyFill="1" applyBorder="1" applyAlignment="1">
      <alignment horizontal="center" vertical="center"/>
    </xf>
    <xf numFmtId="2" fontId="6" fillId="25" borderId="27" xfId="49" applyNumberFormat="1" applyFont="1" applyFill="1" applyBorder="1" applyAlignment="1">
      <alignment horizontal="center" vertical="center"/>
    </xf>
    <xf numFmtId="167" fontId="6" fillId="25" borderId="27" xfId="49" applyNumberFormat="1" applyFont="1" applyFill="1" applyBorder="1" applyAlignment="1">
      <alignment horizontal="center" vertical="center"/>
    </xf>
    <xf numFmtId="168" fontId="6" fillId="25" borderId="27" xfId="49" applyNumberFormat="1" applyFont="1" applyFill="1" applyBorder="1" applyAlignment="1">
      <alignment horizontal="center" vertical="center"/>
    </xf>
    <xf numFmtId="169" fontId="6" fillId="25" borderId="27" xfId="49" applyNumberFormat="1" applyFont="1" applyFill="1" applyBorder="1" applyAlignment="1">
      <alignment horizontal="center" vertical="center"/>
    </xf>
    <xf numFmtId="169" fontId="6" fillId="25" borderId="27" xfId="49" applyNumberFormat="1" applyFont="1" applyFill="1" applyBorder="1" applyAlignment="1">
      <alignment horizontal="center" vertical="center" wrapText="1"/>
    </xf>
    <xf numFmtId="49" fontId="6" fillId="25" borderId="27" xfId="49" applyNumberFormat="1" applyFont="1" applyFill="1" applyBorder="1" applyAlignment="1">
      <alignment horizontal="center" vertical="center"/>
    </xf>
    <xf numFmtId="14" fontId="6" fillId="25" borderId="27" xfId="49" applyNumberFormat="1" applyFont="1" applyFill="1" applyBorder="1" applyAlignment="1">
      <alignment horizontal="center" vertical="center"/>
    </xf>
    <xf numFmtId="49" fontId="53" fillId="25" borderId="27" xfId="67" applyNumberFormat="1" applyFont="1" applyFill="1" applyBorder="1" applyAlignment="1">
      <alignment horizontal="center" vertical="center" wrapText="1"/>
    </xf>
    <xf numFmtId="0" fontId="6" fillId="25" borderId="22" xfId="49" applyFont="1" applyFill="1" applyBorder="1" applyAlignment="1">
      <alignment horizontal="center" vertical="center" wrapText="1"/>
    </xf>
    <xf numFmtId="0" fontId="6" fillId="25" borderId="23" xfId="49" applyFont="1" applyFill="1" applyBorder="1" applyAlignment="1">
      <alignment horizontal="center" vertical="center" wrapText="1"/>
    </xf>
    <xf numFmtId="0" fontId="6" fillId="25" borderId="24" xfId="49" applyFont="1" applyFill="1" applyBorder="1" applyAlignment="1">
      <alignment horizontal="center" vertical="center" wrapText="1"/>
    </xf>
    <xf numFmtId="0" fontId="6" fillId="25" borderId="25" xfId="49" applyFont="1" applyFill="1" applyBorder="1" applyAlignment="1">
      <alignment horizontal="center" vertical="center" wrapText="1"/>
    </xf>
    <xf numFmtId="0" fontId="6" fillId="25" borderId="26" xfId="49" applyFont="1" applyFill="1" applyBorder="1" applyAlignment="1">
      <alignment horizontal="center" vertical="center" wrapText="1"/>
    </xf>
    <xf numFmtId="0" fontId="6" fillId="25" borderId="27" xfId="49" applyFont="1" applyFill="1" applyBorder="1" applyAlignment="1">
      <alignment horizontal="center" vertical="center" wrapText="1"/>
    </xf>
    <xf numFmtId="0" fontId="6" fillId="25" borderId="27" xfId="49" applyFont="1" applyFill="1" applyBorder="1" applyAlignment="1">
      <alignment horizontal="center" vertical="center" textRotation="90" wrapText="1"/>
    </xf>
    <xf numFmtId="0" fontId="10" fillId="25" borderId="27" xfId="49" applyFont="1" applyFill="1" applyBorder="1" applyAlignment="1" applyProtection="1">
      <alignment horizontal="center" vertical="center" textRotation="90" wrapText="1"/>
    </xf>
    <xf numFmtId="0" fontId="6" fillId="0" borderId="0" xfId="49" applyFont="1" applyFill="1"/>
    <xf numFmtId="0" fontId="6" fillId="25" borderId="6" xfId="49" applyFont="1" applyFill="1" applyBorder="1" applyAlignment="1">
      <alignment horizontal="center" vertical="center" wrapText="1"/>
    </xf>
    <xf numFmtId="0" fontId="6" fillId="25" borderId="5" xfId="49" applyFont="1" applyFill="1" applyBorder="1" applyAlignment="1">
      <alignment horizontal="center" vertical="center" wrapText="1"/>
    </xf>
    <xf numFmtId="0" fontId="6" fillId="25" borderId="22" xfId="49" applyFont="1" applyFill="1" applyBorder="1" applyAlignment="1">
      <alignment horizontal="center" vertical="center" textRotation="90" wrapText="1"/>
    </xf>
    <xf numFmtId="0" fontId="42" fillId="25" borderId="22" xfId="45" applyFont="1" applyFill="1" applyBorder="1" applyAlignment="1">
      <alignment horizontal="center" vertical="center" textRotation="90" wrapText="1"/>
    </xf>
    <xf numFmtId="0" fontId="10" fillId="25" borderId="22" xfId="2" applyFont="1" applyFill="1" applyBorder="1" applyAlignment="1">
      <alignment horizontal="center" vertical="center" textRotation="90" wrapText="1"/>
    </xf>
    <xf numFmtId="0" fontId="6" fillId="25" borderId="22" xfId="49" applyFont="1" applyFill="1" applyBorder="1" applyAlignment="1">
      <alignment horizontal="center" vertical="center"/>
    </xf>
    <xf numFmtId="0" fontId="10" fillId="25" borderId="22" xfId="49" applyFont="1" applyFill="1" applyBorder="1" applyAlignment="1" applyProtection="1">
      <alignment horizontal="center" vertical="center" wrapText="1"/>
    </xf>
    <xf numFmtId="0" fontId="6" fillId="25" borderId="2" xfId="49" applyFont="1" applyFill="1" applyBorder="1" applyAlignment="1">
      <alignment horizontal="center" vertical="center" wrapText="1"/>
    </xf>
    <xf numFmtId="0" fontId="6" fillId="25" borderId="20" xfId="49" applyFont="1" applyFill="1" applyBorder="1" applyAlignment="1">
      <alignment horizontal="center" vertical="center" wrapText="1"/>
    </xf>
    <xf numFmtId="0" fontId="6" fillId="25" borderId="2" xfId="49" applyFont="1" applyFill="1" applyBorder="1" applyAlignment="1">
      <alignment horizontal="center" vertical="center" textRotation="90" wrapText="1"/>
    </xf>
    <xf numFmtId="0" fontId="42" fillId="25" borderId="2" xfId="45" applyFont="1" applyFill="1" applyBorder="1" applyAlignment="1">
      <alignment horizontal="center" vertical="center" textRotation="90" wrapText="1"/>
    </xf>
    <xf numFmtId="0" fontId="10" fillId="25" borderId="2" xfId="2" applyFont="1" applyFill="1" applyBorder="1" applyAlignment="1">
      <alignment horizontal="center" vertical="center" textRotation="90" wrapText="1"/>
    </xf>
    <xf numFmtId="0" fontId="6" fillId="25" borderId="2" xfId="49" applyFont="1" applyFill="1" applyBorder="1" applyAlignment="1">
      <alignment horizontal="center" vertical="center"/>
    </xf>
    <xf numFmtId="0" fontId="6" fillId="25" borderId="27" xfId="49" applyFont="1" applyFill="1" applyBorder="1" applyAlignment="1">
      <alignment horizontal="center" vertical="center" wrapText="1"/>
    </xf>
    <xf numFmtId="0" fontId="10" fillId="25" borderId="2" xfId="49" applyFont="1" applyFill="1" applyBorder="1" applyAlignment="1" applyProtection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6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utp.sberbank-ast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0" zoomScale="60" workbookViewId="0">
      <selection activeCell="C45" sqref="C45:C46"/>
    </sheetView>
  </sheetViews>
  <sheetFormatPr defaultRowHeight="15" x14ac:dyDescent="0.25"/>
  <cols>
    <col min="1" max="1" width="6.140625" style="1" customWidth="1"/>
    <col min="2" max="2" width="60.710937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5">
      <c r="A1" s="96"/>
      <c r="B1" s="97"/>
      <c r="C1" s="99" t="s">
        <v>65</v>
      </c>
      <c r="F1" s="8"/>
      <c r="G1" s="8"/>
    </row>
    <row r="2" spans="1:22" s="6" customFormat="1" ht="18.75" customHeight="1" x14ac:dyDescent="0.25">
      <c r="A2" s="96"/>
      <c r="B2" s="97"/>
      <c r="C2" s="100" t="s">
        <v>6</v>
      </c>
      <c r="F2" s="8"/>
      <c r="G2" s="8"/>
    </row>
    <row r="3" spans="1:22" s="6" customFormat="1" ht="15.75" x14ac:dyDescent="0.25">
      <c r="A3" s="98"/>
      <c r="B3" s="97"/>
      <c r="C3" s="100" t="s">
        <v>64</v>
      </c>
      <c r="F3" s="8"/>
      <c r="G3" s="8"/>
    </row>
    <row r="4" spans="1:22" s="6" customFormat="1" ht="18.75" x14ac:dyDescent="0.3">
      <c r="A4" s="98"/>
      <c r="B4" s="97"/>
      <c r="C4" s="97"/>
      <c r="F4" s="8"/>
      <c r="G4" s="8"/>
      <c r="H4" s="7"/>
    </row>
    <row r="5" spans="1:22" s="6" customFormat="1" ht="15.75" x14ac:dyDescent="0.25">
      <c r="A5" s="117" t="s">
        <v>264</v>
      </c>
      <c r="B5" s="117"/>
      <c r="C5" s="117"/>
      <c r="D5" s="71"/>
      <c r="E5" s="71"/>
      <c r="F5" s="71"/>
      <c r="G5" s="71"/>
      <c r="H5" s="71"/>
      <c r="I5" s="71"/>
      <c r="J5" s="71"/>
    </row>
    <row r="6" spans="1:22" s="6" customFormat="1" ht="18.75" x14ac:dyDescent="0.3">
      <c r="A6" s="115"/>
      <c r="B6" s="97"/>
      <c r="C6" s="97"/>
      <c r="F6" s="8"/>
      <c r="G6" s="8"/>
      <c r="H6" s="7"/>
    </row>
    <row r="7" spans="1:22" s="6" customFormat="1" ht="18.75" x14ac:dyDescent="0.2">
      <c r="A7" s="118" t="s">
        <v>5</v>
      </c>
      <c r="B7" s="118"/>
      <c r="C7" s="118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2" s="6" customFormat="1" ht="18.75" x14ac:dyDescent="0.2">
      <c r="A8" s="112"/>
      <c r="B8" s="112"/>
      <c r="C8" s="112"/>
      <c r="D8" s="73"/>
      <c r="E8" s="73"/>
      <c r="F8" s="73"/>
      <c r="G8" s="73"/>
      <c r="H8" s="73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</row>
    <row r="9" spans="1:22" s="6" customFormat="1" ht="18.75" x14ac:dyDescent="0.2">
      <c r="A9" s="120" t="s">
        <v>248</v>
      </c>
      <c r="B9" s="120"/>
      <c r="C9" s="120"/>
      <c r="D9" s="68"/>
      <c r="E9" s="68"/>
      <c r="F9" s="68"/>
      <c r="G9" s="68"/>
      <c r="H9" s="68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2" s="6" customFormat="1" ht="18.75" x14ac:dyDescent="0.2">
      <c r="A10" s="118" t="s">
        <v>4</v>
      </c>
      <c r="B10" s="118"/>
      <c r="C10" s="118"/>
      <c r="D10" s="69"/>
      <c r="E10" s="69"/>
      <c r="F10" s="69"/>
      <c r="G10" s="69"/>
      <c r="H10" s="69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2" s="6" customFormat="1" ht="18.75" x14ac:dyDescent="0.2">
      <c r="A11" s="112"/>
      <c r="B11" s="112"/>
      <c r="C11" s="112"/>
      <c r="D11" s="73"/>
      <c r="E11" s="73"/>
      <c r="F11" s="73"/>
      <c r="G11" s="73"/>
      <c r="H11" s="73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6" customFormat="1" ht="18.75" x14ac:dyDescent="0.2">
      <c r="A12" s="118" t="s">
        <v>260</v>
      </c>
      <c r="B12" s="118"/>
      <c r="C12" s="118"/>
      <c r="D12" s="68"/>
      <c r="E12" s="68"/>
      <c r="F12" s="68"/>
      <c r="G12" s="68"/>
      <c r="H12" s="68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s="6" customFormat="1" ht="18.75" x14ac:dyDescent="0.2">
      <c r="A13" s="118" t="s">
        <v>3</v>
      </c>
      <c r="B13" s="118"/>
      <c r="C13" s="118"/>
      <c r="D13" s="69"/>
      <c r="E13" s="69"/>
      <c r="F13" s="69"/>
      <c r="G13" s="69"/>
      <c r="H13" s="69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4" customFormat="1" ht="15.75" customHeight="1" x14ac:dyDescent="0.2">
      <c r="A14" s="114"/>
      <c r="B14" s="114"/>
      <c r="C14" s="11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2" customFormat="1" ht="15.75" x14ac:dyDescent="0.2">
      <c r="A15" s="120" t="s">
        <v>268</v>
      </c>
      <c r="B15" s="120"/>
      <c r="C15" s="120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</row>
    <row r="16" spans="1:22" s="2" customFormat="1" ht="15" customHeight="1" x14ac:dyDescent="0.2">
      <c r="A16" s="118" t="s">
        <v>2</v>
      </c>
      <c r="B16" s="118"/>
      <c r="C16" s="11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spans="1:22" s="2" customFormat="1" ht="15" customHeight="1" x14ac:dyDescent="0.2">
      <c r="A17" s="112"/>
      <c r="B17" s="112"/>
      <c r="C17" s="112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22" s="2" customFormat="1" ht="15" customHeight="1" x14ac:dyDescent="0.2">
      <c r="A18" s="119" t="s">
        <v>236</v>
      </c>
      <c r="B18" s="120"/>
      <c r="C18" s="12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69"/>
      <c r="B19" s="69"/>
      <c r="C19" s="69"/>
      <c r="D19" s="69"/>
      <c r="E19" s="69"/>
      <c r="F19" s="69"/>
      <c r="G19" s="69"/>
      <c r="H19" s="69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</row>
    <row r="20" spans="1:22" s="2" customFormat="1" ht="39.75" customHeight="1" x14ac:dyDescent="0.2">
      <c r="A20" s="15" t="s">
        <v>1</v>
      </c>
      <c r="B20" s="27" t="s">
        <v>63</v>
      </c>
      <c r="C20" s="26" t="s">
        <v>62</v>
      </c>
      <c r="D20" s="19"/>
      <c r="E20" s="19"/>
      <c r="F20" s="19"/>
      <c r="G20" s="19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7"/>
      <c r="U20" s="17"/>
      <c r="V20" s="17"/>
    </row>
    <row r="21" spans="1:22" s="2" customFormat="1" ht="16.5" customHeight="1" x14ac:dyDescent="0.2">
      <c r="A21" s="26">
        <v>1</v>
      </c>
      <c r="B21" s="27">
        <v>2</v>
      </c>
      <c r="C21" s="26">
        <v>3</v>
      </c>
      <c r="D21" s="19"/>
      <c r="E21" s="19"/>
      <c r="F21" s="19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7"/>
      <c r="U21" s="17"/>
      <c r="V21" s="17"/>
    </row>
    <row r="22" spans="1:22" s="2" customFormat="1" ht="39" customHeight="1" x14ac:dyDescent="0.2">
      <c r="A22" s="14" t="s">
        <v>61</v>
      </c>
      <c r="B22" s="29" t="s">
        <v>150</v>
      </c>
      <c r="C22" s="26" t="s">
        <v>257</v>
      </c>
      <c r="D22" s="19"/>
      <c r="E22" s="19"/>
      <c r="F22" s="19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7"/>
      <c r="U22" s="17"/>
      <c r="V22" s="17"/>
    </row>
    <row r="23" spans="1:22" s="2" customFormat="1" ht="44.25" customHeight="1" x14ac:dyDescent="0.2">
      <c r="A23" s="14" t="s">
        <v>59</v>
      </c>
      <c r="B23" s="25" t="s">
        <v>60</v>
      </c>
      <c r="C23" s="89" t="s">
        <v>254</v>
      </c>
      <c r="D23" s="19"/>
      <c r="E23" s="19"/>
      <c r="F23" s="19"/>
      <c r="G23" s="19"/>
      <c r="H23" s="19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7"/>
      <c r="U23" s="17"/>
      <c r="V23" s="17"/>
    </row>
    <row r="24" spans="1:22" s="21" customFormat="1" ht="58.5" customHeight="1" x14ac:dyDescent="0.2">
      <c r="A24" s="14" t="s">
        <v>58</v>
      </c>
      <c r="B24" s="70" t="s">
        <v>201</v>
      </c>
      <c r="C24" s="86" t="s">
        <v>249</v>
      </c>
      <c r="D24" s="24"/>
      <c r="E24" s="24"/>
      <c r="F24" s="24"/>
      <c r="G24" s="24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2"/>
      <c r="T24" s="22"/>
      <c r="U24" s="22"/>
      <c r="V24" s="22"/>
    </row>
    <row r="25" spans="1:22" s="21" customFormat="1" ht="42.75" customHeight="1" x14ac:dyDescent="0.2">
      <c r="A25" s="14" t="s">
        <v>57</v>
      </c>
      <c r="B25" s="70" t="s">
        <v>71</v>
      </c>
      <c r="C25" s="86" t="s">
        <v>250</v>
      </c>
      <c r="D25" s="24"/>
      <c r="E25" s="24"/>
      <c r="F25" s="24"/>
      <c r="G25" s="24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2"/>
      <c r="T25" s="22"/>
      <c r="U25" s="22"/>
      <c r="V25" s="22"/>
    </row>
    <row r="26" spans="1:22" s="21" customFormat="1" ht="51.75" customHeight="1" x14ac:dyDescent="0.2">
      <c r="A26" s="14" t="s">
        <v>55</v>
      </c>
      <c r="B26" s="70" t="s">
        <v>70</v>
      </c>
      <c r="C26" s="86" t="s">
        <v>251</v>
      </c>
      <c r="D26" s="24"/>
      <c r="E26" s="24"/>
      <c r="F26" s="24"/>
      <c r="G26" s="24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2"/>
      <c r="T26" s="22"/>
      <c r="U26" s="22"/>
      <c r="V26" s="22"/>
    </row>
    <row r="27" spans="1:22" s="21" customFormat="1" ht="42.75" customHeight="1" x14ac:dyDescent="0.2">
      <c r="A27" s="14" t="s">
        <v>54</v>
      </c>
      <c r="B27" s="70" t="s">
        <v>202</v>
      </c>
      <c r="C27" s="86" t="s">
        <v>252</v>
      </c>
      <c r="D27" s="24"/>
      <c r="E27" s="24"/>
      <c r="F27" s="24"/>
      <c r="G27" s="24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2"/>
      <c r="T27" s="22"/>
      <c r="U27" s="22"/>
      <c r="V27" s="22"/>
    </row>
    <row r="28" spans="1:22" s="21" customFormat="1" ht="51.75" customHeight="1" x14ac:dyDescent="0.2">
      <c r="A28" s="14" t="s">
        <v>52</v>
      </c>
      <c r="B28" s="70" t="s">
        <v>203</v>
      </c>
      <c r="C28" s="86" t="s">
        <v>252</v>
      </c>
      <c r="D28" s="24"/>
      <c r="E28" s="24"/>
      <c r="F28" s="24"/>
      <c r="G28" s="24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2"/>
      <c r="T28" s="22"/>
      <c r="U28" s="22"/>
      <c r="V28" s="22"/>
    </row>
    <row r="29" spans="1:22" s="21" customFormat="1" ht="51.75" customHeight="1" x14ac:dyDescent="0.2">
      <c r="A29" s="14" t="s">
        <v>50</v>
      </c>
      <c r="B29" s="70" t="s">
        <v>204</v>
      </c>
      <c r="C29" s="86" t="s">
        <v>252</v>
      </c>
      <c r="D29" s="24"/>
      <c r="E29" s="24"/>
      <c r="F29" s="24"/>
      <c r="G29" s="24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2"/>
      <c r="T29" s="22"/>
      <c r="U29" s="22"/>
      <c r="V29" s="22"/>
    </row>
    <row r="30" spans="1:22" s="21" customFormat="1" ht="51.75" customHeight="1" x14ac:dyDescent="0.2">
      <c r="A30" s="14" t="s">
        <v>69</v>
      </c>
      <c r="B30" s="70" t="s">
        <v>205</v>
      </c>
      <c r="C30" s="86" t="s">
        <v>252</v>
      </c>
      <c r="D30" s="24"/>
      <c r="E30" s="24"/>
      <c r="F30" s="24"/>
      <c r="G30" s="24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2"/>
      <c r="T30" s="22"/>
      <c r="U30" s="22"/>
      <c r="V30" s="22"/>
    </row>
    <row r="31" spans="1:22" s="21" customFormat="1" ht="51.75" customHeight="1" x14ac:dyDescent="0.2">
      <c r="A31" s="14" t="s">
        <v>67</v>
      </c>
      <c r="B31" s="70" t="s">
        <v>206</v>
      </c>
      <c r="C31" s="86" t="s">
        <v>252</v>
      </c>
      <c r="D31" s="24"/>
      <c r="E31" s="24"/>
      <c r="F31" s="24"/>
      <c r="G31" s="24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2"/>
      <c r="T31" s="22"/>
      <c r="U31" s="22"/>
      <c r="V31" s="22"/>
    </row>
    <row r="32" spans="1:22" s="21" customFormat="1" ht="101.25" customHeight="1" x14ac:dyDescent="0.2">
      <c r="A32" s="14" t="s">
        <v>66</v>
      </c>
      <c r="B32" s="70" t="s">
        <v>207</v>
      </c>
      <c r="C32" s="86" t="s">
        <v>253</v>
      </c>
      <c r="D32" s="24"/>
      <c r="E32" s="24"/>
      <c r="F32" s="24"/>
      <c r="G32" s="24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2"/>
      <c r="T32" s="22"/>
      <c r="U32" s="22"/>
      <c r="V32" s="22"/>
    </row>
    <row r="33" spans="1:22" ht="111" customHeight="1" x14ac:dyDescent="0.25">
      <c r="A33" s="14" t="s">
        <v>221</v>
      </c>
      <c r="B33" s="70" t="s">
        <v>208</v>
      </c>
      <c r="C33" s="86" t="s">
        <v>253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:22" ht="58.5" customHeight="1" x14ac:dyDescent="0.25">
      <c r="A34" s="14" t="s">
        <v>211</v>
      </c>
      <c r="B34" s="70" t="s">
        <v>68</v>
      </c>
      <c r="C34" s="86" t="s">
        <v>249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ht="51.75" customHeight="1" x14ac:dyDescent="0.25">
      <c r="A35" s="14" t="s">
        <v>222</v>
      </c>
      <c r="B35" s="70" t="s">
        <v>209</v>
      </c>
      <c r="C35" s="86" t="s">
        <v>252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2" ht="43.5" customHeight="1" x14ac:dyDescent="0.25">
      <c r="A36" s="14" t="s">
        <v>212</v>
      </c>
      <c r="B36" s="70" t="s">
        <v>210</v>
      </c>
      <c r="C36" s="86" t="s">
        <v>252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ht="43.5" customHeight="1" x14ac:dyDescent="0.25">
      <c r="A37" s="14" t="s">
        <v>223</v>
      </c>
      <c r="B37" s="70" t="s">
        <v>147</v>
      </c>
      <c r="C37" s="86" t="s">
        <v>252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:22" ht="69" customHeight="1" x14ac:dyDescent="0.25">
      <c r="A38" s="14" t="s">
        <v>213</v>
      </c>
      <c r="B38" s="70" t="s">
        <v>246</v>
      </c>
      <c r="C38" s="88" t="s">
        <v>249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:22" ht="105.75" customHeight="1" x14ac:dyDescent="0.25">
      <c r="A39" s="14" t="s">
        <v>224</v>
      </c>
      <c r="B39" s="70" t="s">
        <v>231</v>
      </c>
      <c r="C39" s="86" t="s">
        <v>249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:22" ht="83.25" customHeight="1" x14ac:dyDescent="0.25">
      <c r="A40" s="14" t="s">
        <v>214</v>
      </c>
      <c r="B40" s="70" t="s">
        <v>243</v>
      </c>
      <c r="C40" s="86" t="s">
        <v>249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:22" ht="186" customHeight="1" x14ac:dyDescent="0.25">
      <c r="A41" s="14" t="s">
        <v>226</v>
      </c>
      <c r="B41" s="70" t="s">
        <v>227</v>
      </c>
      <c r="C41" s="86" t="s">
        <v>249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:22" ht="111" customHeight="1" x14ac:dyDescent="0.25">
      <c r="A42" s="14" t="s">
        <v>215</v>
      </c>
      <c r="B42" s="70" t="s">
        <v>237</v>
      </c>
      <c r="C42" s="86" t="s">
        <v>249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120" customHeight="1" x14ac:dyDescent="0.25">
      <c r="A43" s="14" t="s">
        <v>232</v>
      </c>
      <c r="B43" s="70" t="s">
        <v>238</v>
      </c>
      <c r="C43" s="88" t="s">
        <v>249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01.25" customHeight="1" x14ac:dyDescent="0.25">
      <c r="A44" s="14" t="s">
        <v>216</v>
      </c>
      <c r="B44" s="70" t="s">
        <v>239</v>
      </c>
      <c r="C44" s="87" t="s">
        <v>249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75.75" customHeight="1" x14ac:dyDescent="0.25">
      <c r="A45" s="14" t="s">
        <v>233</v>
      </c>
      <c r="B45" s="70" t="s">
        <v>244</v>
      </c>
      <c r="C45" s="88" t="s">
        <v>274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71.25" customHeight="1" x14ac:dyDescent="0.25">
      <c r="A46" s="14" t="s">
        <v>217</v>
      </c>
      <c r="B46" s="70" t="s">
        <v>245</v>
      </c>
      <c r="C46" s="88" t="s">
        <v>274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:22" ht="15.75" x14ac:dyDescent="0.25">
      <c r="A47" s="101"/>
      <c r="B47" s="101"/>
      <c r="C47" s="101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15.75" x14ac:dyDescent="0.25">
      <c r="A48" s="101"/>
      <c r="B48" s="101"/>
      <c r="C48" s="101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15.75" x14ac:dyDescent="0.25">
      <c r="A49" s="101"/>
      <c r="B49" s="101"/>
      <c r="C49" s="101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15.75" x14ac:dyDescent="0.25">
      <c r="A50" s="101"/>
      <c r="B50" s="101"/>
      <c r="C50" s="101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ht="15.75" x14ac:dyDescent="0.25">
      <c r="A51" s="101"/>
      <c r="B51" s="101"/>
      <c r="C51" s="101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ht="15.75" x14ac:dyDescent="0.25">
      <c r="A52" s="101"/>
      <c r="B52" s="101"/>
      <c r="C52" s="101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:22" ht="15.75" x14ac:dyDescent="0.25">
      <c r="A53" s="101"/>
      <c r="B53" s="101"/>
      <c r="C53" s="101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:22" ht="15.75" x14ac:dyDescent="0.25">
      <c r="A54" s="102"/>
      <c r="B54" s="102"/>
      <c r="C54" s="10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ht="15.75" x14ac:dyDescent="0.25">
      <c r="A55" s="102"/>
      <c r="B55" s="102"/>
      <c r="C55" s="10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:22" ht="15.75" x14ac:dyDescent="0.25">
      <c r="A56" s="102"/>
      <c r="B56" s="102"/>
      <c r="C56" s="102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ht="15.75" x14ac:dyDescent="0.25">
      <c r="A57" s="102"/>
      <c r="B57" s="102"/>
      <c r="C57" s="102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ht="15.75" x14ac:dyDescent="0.25">
      <c r="A58" s="102"/>
      <c r="B58" s="102"/>
      <c r="C58" s="102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ht="15.75" x14ac:dyDescent="0.25">
      <c r="A59" s="102"/>
      <c r="B59" s="102"/>
      <c r="C59" s="102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ht="15.75" x14ac:dyDescent="0.25">
      <c r="A60" s="102"/>
      <c r="B60" s="102"/>
      <c r="C60" s="10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ht="15.75" x14ac:dyDescent="0.25">
      <c r="A61" s="102"/>
      <c r="B61" s="102"/>
      <c r="C61" s="102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ht="15.75" x14ac:dyDescent="0.25">
      <c r="A62" s="102"/>
      <c r="B62" s="102"/>
      <c r="C62" s="10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ht="15.75" x14ac:dyDescent="0.25">
      <c r="A63" s="102"/>
      <c r="B63" s="102"/>
      <c r="C63" s="102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ht="15.75" x14ac:dyDescent="0.25">
      <c r="A64" s="102"/>
      <c r="B64" s="102"/>
      <c r="C64" s="10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1:22" ht="15.75" x14ac:dyDescent="0.25">
      <c r="A65" s="102"/>
      <c r="B65" s="102"/>
      <c r="C65" s="102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1:22" ht="15.75" x14ac:dyDescent="0.25">
      <c r="A66" s="102"/>
      <c r="B66" s="102"/>
      <c r="C66" s="102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  <row r="67" spans="1:22" ht="15.75" x14ac:dyDescent="0.25">
      <c r="A67" s="102"/>
      <c r="B67" s="102"/>
      <c r="C67" s="102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</row>
    <row r="68" spans="1:22" ht="15.75" x14ac:dyDescent="0.25">
      <c r="A68" s="102"/>
      <c r="B68" s="102"/>
      <c r="C68" s="102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</row>
    <row r="69" spans="1:22" ht="15.75" x14ac:dyDescent="0.25">
      <c r="A69" s="102"/>
      <c r="B69" s="102"/>
      <c r="C69" s="102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</row>
    <row r="70" spans="1:22" ht="15.75" x14ac:dyDescent="0.25">
      <c r="A70" s="102"/>
      <c r="B70" s="102"/>
      <c r="C70" s="102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</row>
    <row r="71" spans="1:22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</row>
    <row r="72" spans="1:22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3" spans="1:22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</row>
    <row r="74" spans="1:22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</row>
    <row r="75" spans="1:22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</row>
    <row r="76" spans="1:22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</row>
    <row r="77" spans="1:22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</row>
    <row r="78" spans="1:22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</row>
    <row r="79" spans="1:22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</row>
    <row r="80" spans="1:22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</row>
    <row r="81" spans="1:2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</row>
    <row r="82" spans="1:2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</row>
    <row r="83" spans="1:2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</row>
    <row r="84" spans="1:2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1:22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1:2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1:2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1:22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2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2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2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2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</row>
    <row r="109" spans="1:2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</row>
    <row r="110" spans="1:2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</row>
    <row r="111" spans="1:2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</row>
    <row r="112" spans="1:2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</row>
    <row r="113" spans="1:22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</row>
    <row r="114" spans="1:22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</row>
    <row r="115" spans="1:22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2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2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</row>
    <row r="118" spans="1:22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</row>
    <row r="119" spans="1:22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</row>
    <row r="120" spans="1:22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</row>
    <row r="121" spans="1:22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</row>
    <row r="122" spans="1:22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</row>
    <row r="123" spans="1:22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2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</row>
    <row r="125" spans="1:22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</row>
    <row r="126" spans="1:22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</row>
    <row r="127" spans="1:22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</row>
    <row r="128" spans="1:22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</row>
    <row r="129" spans="1:22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</row>
    <row r="130" spans="1:22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</row>
    <row r="131" spans="1:22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</row>
    <row r="132" spans="1:22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</row>
    <row r="133" spans="1:22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</row>
    <row r="134" spans="1:22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</row>
    <row r="136" spans="1:22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</row>
    <row r="137" spans="1:22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</row>
    <row r="138" spans="1:22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</row>
    <row r="139" spans="1:22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</row>
    <row r="140" spans="1:22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</row>
    <row r="141" spans="1:22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</row>
    <row r="142" spans="1:22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</row>
    <row r="143" spans="1:22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</row>
    <row r="144" spans="1:22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</row>
    <row r="145" spans="1:22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</row>
    <row r="146" spans="1:22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</row>
    <row r="147" spans="1:22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</row>
    <row r="148" spans="1:22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</row>
    <row r="149" spans="1:22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</row>
    <row r="150" spans="1:22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</row>
    <row r="151" spans="1:22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2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</row>
    <row r="153" spans="1:22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</row>
    <row r="154" spans="1:22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</row>
    <row r="155" spans="1:22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</row>
    <row r="156" spans="1:22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</row>
    <row r="157" spans="1:22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</row>
    <row r="158" spans="1:22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</row>
    <row r="159" spans="1:22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</row>
    <row r="160" spans="1:22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</row>
    <row r="161" spans="1:22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</row>
    <row r="162" spans="1:22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</row>
    <row r="163" spans="1:22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</row>
    <row r="164" spans="1:22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</row>
    <row r="165" spans="1:22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</row>
    <row r="166" spans="1:22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</row>
    <row r="167" spans="1:22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</row>
    <row r="168" spans="1:22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</row>
    <row r="169" spans="1:22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</row>
    <row r="170" spans="1:22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</row>
    <row r="171" spans="1:22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</row>
    <row r="172" spans="1:22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</row>
    <row r="173" spans="1:22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</row>
    <row r="174" spans="1:22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</row>
    <row r="175" spans="1:22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</row>
    <row r="176" spans="1:22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</row>
    <row r="177" spans="1:22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</row>
    <row r="178" spans="1:22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</row>
    <row r="179" spans="1:22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</row>
    <row r="180" spans="1:22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</row>
    <row r="181" spans="1:22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</row>
    <row r="182" spans="1:22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</row>
    <row r="183" spans="1:22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</row>
    <row r="184" spans="1:22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</row>
    <row r="185" spans="1:22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</row>
    <row r="186" spans="1:22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</row>
    <row r="187" spans="1:22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</row>
    <row r="188" spans="1:22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</row>
    <row r="189" spans="1:22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</row>
    <row r="190" spans="1:22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</row>
    <row r="191" spans="1:22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</row>
    <row r="192" spans="1:22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28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17" t="s">
        <v>264</v>
      </c>
      <c r="B5" s="117"/>
      <c r="C5" s="117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</row>
    <row r="6" spans="1:29" s="6" customFormat="1" ht="18.75" x14ac:dyDescent="0.3">
      <c r="A6" s="116"/>
      <c r="E6" s="8"/>
      <c r="F6" s="8"/>
      <c r="G6" s="7"/>
    </row>
    <row r="7" spans="1:29" s="6" customFormat="1" ht="18.75" x14ac:dyDescent="0.2">
      <c r="A7" s="123" t="s">
        <v>5</v>
      </c>
      <c r="B7" s="123"/>
      <c r="C7" s="123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9" s="6" customFormat="1" ht="18.75" x14ac:dyDescent="0.2">
      <c r="A8" s="123"/>
      <c r="B8" s="123"/>
      <c r="C8" s="123"/>
      <c r="D8" s="76"/>
      <c r="E8" s="76"/>
      <c r="F8" s="76"/>
      <c r="G8" s="76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9" s="6" customFormat="1" ht="18.75" x14ac:dyDescent="0.2">
      <c r="A9" s="121" t="s">
        <v>248</v>
      </c>
      <c r="B9" s="121"/>
      <c r="C9" s="121"/>
      <c r="D9" s="68"/>
      <c r="E9" s="68"/>
      <c r="F9" s="68"/>
      <c r="G9" s="68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9" s="6" customFormat="1" ht="18.75" x14ac:dyDescent="0.2">
      <c r="A10" s="118" t="s">
        <v>4</v>
      </c>
      <c r="B10" s="118"/>
      <c r="C10" s="118"/>
      <c r="D10" s="69"/>
      <c r="E10" s="69"/>
      <c r="F10" s="69"/>
      <c r="G10" s="69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9" s="6" customFormat="1" ht="18.75" x14ac:dyDescent="0.2">
      <c r="A11" s="123"/>
      <c r="B11" s="123"/>
      <c r="C11" s="123"/>
      <c r="D11" s="76"/>
      <c r="E11" s="76"/>
      <c r="F11" s="76"/>
      <c r="G11" s="76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9" s="6" customFormat="1" ht="18.75" x14ac:dyDescent="0.2">
      <c r="A12" s="123" t="s">
        <v>260</v>
      </c>
      <c r="B12" s="123"/>
      <c r="C12" s="123"/>
      <c r="D12" s="68"/>
      <c r="E12" s="68"/>
      <c r="F12" s="68"/>
      <c r="G12" s="68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9" s="6" customFormat="1" ht="18.75" x14ac:dyDescent="0.2">
      <c r="A13" s="118" t="s">
        <v>3</v>
      </c>
      <c r="B13" s="118"/>
      <c r="C13" s="118"/>
      <c r="D13" s="69"/>
      <c r="E13" s="69"/>
      <c r="F13" s="69"/>
      <c r="G13" s="69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9" s="4" customFormat="1" ht="15.75" customHeight="1" x14ac:dyDescent="0.2">
      <c r="A14" s="125"/>
      <c r="B14" s="125"/>
      <c r="C14" s="125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</row>
    <row r="15" spans="1:29" s="2" customFormat="1" ht="18.75" x14ac:dyDescent="0.2">
      <c r="A15" s="121" t="s">
        <v>268</v>
      </c>
      <c r="B15" s="122"/>
      <c r="C15" s="122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</row>
    <row r="16" spans="1:29" s="2" customFormat="1" ht="15" customHeight="1" x14ac:dyDescent="0.2">
      <c r="A16" s="118" t="s">
        <v>2</v>
      </c>
      <c r="B16" s="118"/>
      <c r="C16" s="11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</row>
    <row r="17" spans="1:21" s="2" customFormat="1" ht="15" customHeight="1" x14ac:dyDescent="0.2">
      <c r="A17" s="123"/>
      <c r="B17" s="123"/>
      <c r="C17" s="123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2" customFormat="1" ht="27.75" customHeight="1" x14ac:dyDescent="0.2">
      <c r="A18" s="124" t="s">
        <v>225</v>
      </c>
      <c r="B18" s="124"/>
      <c r="C18" s="12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69"/>
      <c r="B19" s="69"/>
      <c r="C19" s="69"/>
      <c r="D19" s="69"/>
      <c r="E19" s="69"/>
      <c r="F19" s="69"/>
      <c r="G19" s="69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2" customFormat="1" ht="39.75" customHeight="1" x14ac:dyDescent="0.2">
      <c r="A20" s="15" t="s">
        <v>1</v>
      </c>
      <c r="B20" s="27" t="s">
        <v>63</v>
      </c>
      <c r="C20" s="26" t="s">
        <v>62</v>
      </c>
      <c r="D20" s="19"/>
      <c r="E20" s="19"/>
      <c r="F20" s="19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7"/>
      <c r="T20" s="17"/>
      <c r="U20" s="17"/>
    </row>
    <row r="21" spans="1:21" s="2" customFormat="1" ht="16.5" customHeight="1" x14ac:dyDescent="0.2">
      <c r="A21" s="26">
        <v>1</v>
      </c>
      <c r="B21" s="27">
        <v>2</v>
      </c>
      <c r="C21" s="26">
        <v>3</v>
      </c>
      <c r="D21" s="19"/>
      <c r="E21" s="19"/>
      <c r="F21" s="19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7"/>
      <c r="T21" s="17"/>
      <c r="U21" s="17"/>
    </row>
    <row r="22" spans="1:21" s="2" customFormat="1" ht="33.75" customHeight="1" x14ac:dyDescent="0.2">
      <c r="A22" s="14" t="s">
        <v>61</v>
      </c>
      <c r="B22" s="20" t="s">
        <v>229</v>
      </c>
      <c r="C22" s="89" t="s">
        <v>254</v>
      </c>
      <c r="D22" s="19"/>
      <c r="E22" s="19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  <c r="S22" s="17"/>
      <c r="T22" s="17"/>
      <c r="U22" s="17"/>
    </row>
    <row r="23" spans="1:21" ht="42.75" customHeight="1" x14ac:dyDescent="0.25">
      <c r="A23" s="14" t="s">
        <v>59</v>
      </c>
      <c r="B23" s="16" t="s">
        <v>56</v>
      </c>
      <c r="C23" s="26" t="s">
        <v>249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63" customHeight="1" x14ac:dyDescent="0.25">
      <c r="A24" s="14" t="s">
        <v>58</v>
      </c>
      <c r="B24" s="16" t="s">
        <v>240</v>
      </c>
      <c r="C24" s="86" t="s">
        <v>269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63" customHeight="1" x14ac:dyDescent="0.25">
      <c r="A25" s="14" t="s">
        <v>57</v>
      </c>
      <c r="B25" s="16" t="s">
        <v>241</v>
      </c>
      <c r="C25" s="26" t="s">
        <v>275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42.75" customHeight="1" x14ac:dyDescent="0.25">
      <c r="A26" s="14" t="s">
        <v>55</v>
      </c>
      <c r="B26" s="16" t="s">
        <v>146</v>
      </c>
      <c r="C26" s="86" t="s">
        <v>255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42.75" customHeight="1" x14ac:dyDescent="0.25">
      <c r="A27" s="14" t="s">
        <v>54</v>
      </c>
      <c r="B27" s="16" t="s">
        <v>230</v>
      </c>
      <c r="C27" s="89" t="s">
        <v>254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42.75" customHeight="1" x14ac:dyDescent="0.25">
      <c r="A28" s="14" t="s">
        <v>52</v>
      </c>
      <c r="B28" s="16" t="s">
        <v>53</v>
      </c>
      <c r="C28" s="26">
        <v>2022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42.75" customHeight="1" x14ac:dyDescent="0.25">
      <c r="A29" s="14" t="s">
        <v>50</v>
      </c>
      <c r="B29" s="15" t="s">
        <v>51</v>
      </c>
      <c r="C29" s="26">
        <v>2026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42.75" customHeight="1" x14ac:dyDescent="0.25">
      <c r="A30" s="14" t="s">
        <v>69</v>
      </c>
      <c r="B30" s="15" t="s">
        <v>49</v>
      </c>
      <c r="C30" s="26" t="s">
        <v>270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</row>
    <row r="71" spans="1:2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</row>
    <row r="175" spans="1:2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</row>
    <row r="176" spans="1:2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</row>
    <row r="285" spans="1:21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view="pageBreakPreview" topLeftCell="A15" zoomScale="60" zoomScaleNormal="70" workbookViewId="0">
      <selection activeCell="D20" sqref="D20"/>
    </sheetView>
  </sheetViews>
  <sheetFormatPr defaultRowHeight="15.75" x14ac:dyDescent="0.25"/>
  <cols>
    <col min="1" max="1" width="9.140625" style="32"/>
    <col min="2" max="2" width="57.85546875" style="32" customWidth="1"/>
    <col min="3" max="3" width="13" style="32" customWidth="1"/>
    <col min="4" max="4" width="17.85546875" style="32" customWidth="1"/>
    <col min="5" max="5" width="20.42578125" style="32" customWidth="1"/>
    <col min="6" max="6" width="18.7109375" style="32" customWidth="1"/>
    <col min="7" max="7" width="12.85546875" style="33" customWidth="1"/>
    <col min="8" max="8" width="8.42578125" style="33" customWidth="1"/>
    <col min="9" max="9" width="9.42578125" style="33" customWidth="1"/>
    <col min="10" max="10" width="8.140625" style="33" customWidth="1"/>
    <col min="11" max="11" width="5.28515625" style="33" customWidth="1"/>
    <col min="12" max="12" width="7.85546875" style="32" customWidth="1"/>
    <col min="13" max="13" width="8.42578125" style="32" customWidth="1"/>
    <col min="14" max="14" width="8.5703125" style="32" customWidth="1"/>
    <col min="15" max="15" width="8.28515625" style="32" customWidth="1"/>
    <col min="16" max="17" width="8.7109375" style="32" customWidth="1"/>
    <col min="18" max="19" width="6.140625" style="32" customWidth="1"/>
    <col min="20" max="20" width="10.85546875" style="32" customWidth="1"/>
    <col min="21" max="23" width="6.140625" style="32" customWidth="1"/>
    <col min="24" max="24" width="13.140625" style="32" customWidth="1"/>
    <col min="25" max="25" width="24.85546875" style="32" customWidth="1"/>
    <col min="26" max="16384" width="9.140625" style="32"/>
  </cols>
  <sheetData>
    <row r="1" spans="1:28" ht="18.75" x14ac:dyDescent="0.25">
      <c r="A1" s="33"/>
      <c r="B1" s="33"/>
      <c r="C1" s="33"/>
      <c r="D1" s="33"/>
      <c r="E1" s="33"/>
      <c r="F1" s="33"/>
      <c r="L1" s="33"/>
      <c r="M1" s="33"/>
      <c r="Y1" s="28" t="s">
        <v>65</v>
      </c>
    </row>
    <row r="2" spans="1:28" ht="18.75" x14ac:dyDescent="0.3">
      <c r="A2" s="33"/>
      <c r="B2" s="33"/>
      <c r="C2" s="33"/>
      <c r="D2" s="33"/>
      <c r="E2" s="33"/>
      <c r="F2" s="33"/>
      <c r="L2" s="33"/>
      <c r="M2" s="33"/>
      <c r="Y2" s="7" t="s">
        <v>6</v>
      </c>
    </row>
    <row r="3" spans="1:28" ht="18.75" x14ac:dyDescent="0.3">
      <c r="A3" s="33"/>
      <c r="B3" s="33"/>
      <c r="C3" s="33"/>
      <c r="D3" s="33"/>
      <c r="E3" s="33"/>
      <c r="F3" s="33"/>
      <c r="L3" s="33"/>
      <c r="M3" s="33"/>
      <c r="Y3" s="7" t="s">
        <v>64</v>
      </c>
    </row>
    <row r="4" spans="1:28" ht="18.75" customHeight="1" x14ac:dyDescent="0.25">
      <c r="A4" s="145" t="s">
        <v>264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</row>
    <row r="5" spans="1:28" ht="18.75" x14ac:dyDescent="0.3">
      <c r="A5" s="33"/>
      <c r="B5" s="33"/>
      <c r="C5" s="33"/>
      <c r="D5" s="33"/>
      <c r="E5" s="33"/>
      <c r="F5" s="33"/>
      <c r="L5" s="33"/>
      <c r="M5" s="33"/>
      <c r="Y5" s="7"/>
    </row>
    <row r="6" spans="1:28" ht="18.75" x14ac:dyDescent="0.25">
      <c r="A6" s="146" t="s">
        <v>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</row>
    <row r="7" spans="1:28" ht="18.75" x14ac:dyDescent="0.25">
      <c r="A7" s="67"/>
      <c r="B7" s="67"/>
      <c r="C7" s="67"/>
      <c r="D7" s="67"/>
      <c r="E7" s="67"/>
      <c r="F7" s="67"/>
      <c r="G7" s="67"/>
      <c r="H7" s="67"/>
      <c r="I7" s="67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8" ht="18.75" x14ac:dyDescent="0.25">
      <c r="A8" s="147" t="s">
        <v>248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</row>
    <row r="9" spans="1:28" ht="18.75" x14ac:dyDescent="0.25">
      <c r="A9" s="67"/>
      <c r="B9" s="67"/>
      <c r="C9" s="67"/>
      <c r="D9" s="67"/>
      <c r="E9" s="67"/>
      <c r="F9" s="67"/>
      <c r="G9" s="67"/>
      <c r="H9" s="67"/>
      <c r="I9" s="67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</row>
    <row r="10" spans="1:28" ht="18.75" x14ac:dyDescent="0.25">
      <c r="A10" s="146" t="s">
        <v>260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</row>
    <row r="11" spans="1:28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</row>
    <row r="12" spans="1:28" ht="18.75" x14ac:dyDescent="0.25">
      <c r="A12" s="147" t="s">
        <v>268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</row>
    <row r="13" spans="1:28" x14ac:dyDescent="0.25">
      <c r="A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</row>
    <row r="14" spans="1:28" x14ac:dyDescent="0.25">
      <c r="A14" s="137" t="s">
        <v>228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</row>
    <row r="15" spans="1:28" x14ac:dyDescent="0.25">
      <c r="A15" s="33"/>
      <c r="B15" s="33"/>
      <c r="C15" s="33"/>
      <c r="D15" s="33"/>
      <c r="E15" s="33"/>
      <c r="F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</row>
    <row r="16" spans="1:28" ht="33" customHeight="1" x14ac:dyDescent="0.25">
      <c r="A16" s="133" t="s">
        <v>138</v>
      </c>
      <c r="B16" s="133" t="s">
        <v>137</v>
      </c>
      <c r="C16" s="132" t="s">
        <v>136</v>
      </c>
      <c r="D16" s="132"/>
      <c r="E16" s="136" t="s">
        <v>135</v>
      </c>
      <c r="F16" s="136"/>
      <c r="G16" s="133" t="s">
        <v>134</v>
      </c>
      <c r="H16" s="142" t="s">
        <v>261</v>
      </c>
      <c r="I16" s="143"/>
      <c r="J16" s="143"/>
      <c r="K16" s="143"/>
      <c r="L16" s="142" t="s">
        <v>262</v>
      </c>
      <c r="M16" s="143"/>
      <c r="N16" s="143"/>
      <c r="O16" s="143"/>
      <c r="P16" s="142" t="s">
        <v>266</v>
      </c>
      <c r="Q16" s="143"/>
      <c r="R16" s="143"/>
      <c r="S16" s="143"/>
      <c r="T16" s="142" t="s">
        <v>220</v>
      </c>
      <c r="U16" s="143"/>
      <c r="V16" s="143"/>
      <c r="W16" s="144"/>
      <c r="X16" s="138" t="s">
        <v>133</v>
      </c>
      <c r="Y16" s="139"/>
      <c r="Z16" s="50"/>
      <c r="AA16" s="50"/>
      <c r="AB16" s="50"/>
    </row>
    <row r="17" spans="1:25" ht="99.75" customHeight="1" x14ac:dyDescent="0.25">
      <c r="A17" s="134"/>
      <c r="B17" s="134"/>
      <c r="C17" s="132"/>
      <c r="D17" s="132"/>
      <c r="E17" s="136"/>
      <c r="F17" s="136"/>
      <c r="G17" s="134"/>
      <c r="H17" s="132" t="s">
        <v>0</v>
      </c>
      <c r="I17" s="132"/>
      <c r="J17" s="132" t="s">
        <v>265</v>
      </c>
      <c r="K17" s="132"/>
      <c r="L17" s="132" t="s">
        <v>0</v>
      </c>
      <c r="M17" s="132"/>
      <c r="N17" s="132" t="s">
        <v>265</v>
      </c>
      <c r="O17" s="132"/>
      <c r="P17" s="132" t="s">
        <v>0</v>
      </c>
      <c r="Q17" s="132"/>
      <c r="R17" s="132" t="s">
        <v>132</v>
      </c>
      <c r="S17" s="132"/>
      <c r="T17" s="126" t="s">
        <v>0</v>
      </c>
      <c r="U17" s="127"/>
      <c r="V17" s="126" t="s">
        <v>132</v>
      </c>
      <c r="W17" s="127"/>
      <c r="X17" s="140"/>
      <c r="Y17" s="141"/>
    </row>
    <row r="18" spans="1:25" ht="89.25" customHeight="1" x14ac:dyDescent="0.25">
      <c r="A18" s="135"/>
      <c r="B18" s="135"/>
      <c r="C18" s="80" t="s">
        <v>0</v>
      </c>
      <c r="D18" s="80" t="s">
        <v>265</v>
      </c>
      <c r="E18" s="49" t="s">
        <v>263</v>
      </c>
      <c r="F18" s="49" t="s">
        <v>131</v>
      </c>
      <c r="G18" s="135"/>
      <c r="H18" s="48" t="s">
        <v>218</v>
      </c>
      <c r="I18" s="48" t="s">
        <v>219</v>
      </c>
      <c r="J18" s="48" t="s">
        <v>218</v>
      </c>
      <c r="K18" s="48" t="s">
        <v>219</v>
      </c>
      <c r="L18" s="48" t="s">
        <v>218</v>
      </c>
      <c r="M18" s="48" t="s">
        <v>219</v>
      </c>
      <c r="N18" s="48" t="s">
        <v>218</v>
      </c>
      <c r="O18" s="48" t="s">
        <v>219</v>
      </c>
      <c r="P18" s="48" t="s">
        <v>218</v>
      </c>
      <c r="Q18" s="48" t="s">
        <v>219</v>
      </c>
      <c r="R18" s="48" t="s">
        <v>218</v>
      </c>
      <c r="S18" s="48" t="s">
        <v>219</v>
      </c>
      <c r="T18" s="48" t="s">
        <v>218</v>
      </c>
      <c r="U18" s="48" t="s">
        <v>219</v>
      </c>
      <c r="V18" s="48" t="s">
        <v>218</v>
      </c>
      <c r="W18" s="48" t="s">
        <v>219</v>
      </c>
      <c r="X18" s="80" t="s">
        <v>130</v>
      </c>
      <c r="Y18" s="80" t="s">
        <v>265</v>
      </c>
    </row>
    <row r="19" spans="1:25" ht="19.5" customHeight="1" x14ac:dyDescent="0.25">
      <c r="A19" s="79">
        <v>1</v>
      </c>
      <c r="B19" s="79">
        <v>2</v>
      </c>
      <c r="C19" s="79">
        <v>3</v>
      </c>
      <c r="D19" s="79">
        <v>4</v>
      </c>
      <c r="E19" s="79">
        <v>5</v>
      </c>
      <c r="F19" s="79">
        <v>6</v>
      </c>
      <c r="G19" s="79">
        <v>7</v>
      </c>
      <c r="H19" s="79">
        <v>8</v>
      </c>
      <c r="I19" s="79">
        <v>9</v>
      </c>
      <c r="J19" s="79">
        <v>10</v>
      </c>
      <c r="K19" s="79">
        <v>11</v>
      </c>
      <c r="L19" s="79">
        <v>12</v>
      </c>
      <c r="M19" s="79">
        <v>13</v>
      </c>
      <c r="N19" s="79">
        <v>14</v>
      </c>
      <c r="O19" s="79">
        <v>15</v>
      </c>
      <c r="P19" s="79">
        <v>16</v>
      </c>
      <c r="Q19" s="79">
        <v>17</v>
      </c>
      <c r="R19" s="79">
        <v>18</v>
      </c>
      <c r="S19" s="79">
        <v>19</v>
      </c>
      <c r="T19" s="104"/>
      <c r="U19" s="104"/>
      <c r="V19" s="104"/>
      <c r="W19" s="104"/>
      <c r="X19" s="79">
        <v>20</v>
      </c>
      <c r="Y19" s="79">
        <v>21</v>
      </c>
    </row>
    <row r="20" spans="1:25" ht="47.25" customHeight="1" x14ac:dyDescent="0.25">
      <c r="A20" s="45">
        <v>1</v>
      </c>
      <c r="B20" s="44" t="s">
        <v>129</v>
      </c>
      <c r="C20" s="47">
        <f>H20+L20+N20+P20+T20</f>
        <v>2.1488</v>
      </c>
      <c r="D20" s="90">
        <f>J20+N20+R20+V20</f>
        <v>0.85499999999999998</v>
      </c>
      <c r="E20" s="47">
        <v>0</v>
      </c>
      <c r="F20" s="90" t="s">
        <v>249</v>
      </c>
      <c r="G20" s="90" t="s">
        <v>249</v>
      </c>
      <c r="H20" s="47">
        <v>0.54800000000000004</v>
      </c>
      <c r="I20" s="47">
        <v>4</v>
      </c>
      <c r="J20" s="90">
        <v>0.38200000000000001</v>
      </c>
      <c r="K20" s="90">
        <v>1</v>
      </c>
      <c r="L20" s="90">
        <f>L23</f>
        <v>0.5988</v>
      </c>
      <c r="M20" s="90">
        <v>0</v>
      </c>
      <c r="N20" s="90">
        <v>0.47299999999999998</v>
      </c>
      <c r="O20" s="90">
        <v>3</v>
      </c>
      <c r="P20" s="90">
        <v>0.187</v>
      </c>
      <c r="Q20" s="90">
        <v>0</v>
      </c>
      <c r="R20" s="90">
        <v>0</v>
      </c>
      <c r="S20" s="90" t="s">
        <v>249</v>
      </c>
      <c r="T20" s="90">
        <v>0.34200000000000003</v>
      </c>
      <c r="U20" s="90"/>
      <c r="V20" s="90"/>
      <c r="W20" s="90"/>
      <c r="X20" s="47">
        <f>C20</f>
        <v>2.1488</v>
      </c>
      <c r="Y20" s="90">
        <f>D20</f>
        <v>0.85499999999999998</v>
      </c>
    </row>
    <row r="21" spans="1:25" ht="24" customHeight="1" x14ac:dyDescent="0.25">
      <c r="A21" s="42" t="s">
        <v>128</v>
      </c>
      <c r="B21" s="31" t="s">
        <v>127</v>
      </c>
      <c r="C21" s="79"/>
      <c r="D21" s="79"/>
      <c r="E21" s="91"/>
      <c r="F21" s="91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91"/>
    </row>
    <row r="22" spans="1:25" x14ac:dyDescent="0.25">
      <c r="A22" s="42" t="s">
        <v>126</v>
      </c>
      <c r="B22" s="31" t="s">
        <v>125</v>
      </c>
      <c r="C22" s="40"/>
      <c r="D22" s="40"/>
      <c r="E22" s="40"/>
      <c r="F22" s="40"/>
      <c r="G22" s="79"/>
      <c r="H22" s="47"/>
      <c r="I22" s="47"/>
      <c r="J22" s="79"/>
      <c r="K22" s="79"/>
      <c r="L22" s="79"/>
      <c r="M22" s="79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91"/>
    </row>
    <row r="23" spans="1:25" ht="31.5" x14ac:dyDescent="0.25">
      <c r="A23" s="42" t="s">
        <v>124</v>
      </c>
      <c r="B23" s="31" t="s">
        <v>200</v>
      </c>
      <c r="C23" s="92">
        <f>C20</f>
        <v>2.1488</v>
      </c>
      <c r="D23" s="40">
        <f>D20</f>
        <v>0.85499999999999998</v>
      </c>
      <c r="E23" s="92">
        <v>0</v>
      </c>
      <c r="F23" s="40" t="s">
        <v>249</v>
      </c>
      <c r="G23" s="40">
        <v>0</v>
      </c>
      <c r="H23" s="92">
        <f>H20</f>
        <v>0.54800000000000004</v>
      </c>
      <c r="I23" s="92">
        <v>4</v>
      </c>
      <c r="J23" s="40">
        <f>J20</f>
        <v>0.38200000000000001</v>
      </c>
      <c r="K23" s="40">
        <f>K20</f>
        <v>1</v>
      </c>
      <c r="L23" s="40">
        <f>L26*1.2</f>
        <v>0.5988</v>
      </c>
      <c r="M23" s="40" t="s">
        <v>249</v>
      </c>
      <c r="N23" s="40">
        <f>N20</f>
        <v>0.47299999999999998</v>
      </c>
      <c r="O23" s="40">
        <f>O20</f>
        <v>3</v>
      </c>
      <c r="P23" s="40">
        <f>P20</f>
        <v>0.187</v>
      </c>
      <c r="Q23" s="40">
        <v>0</v>
      </c>
      <c r="R23" s="40" t="s">
        <v>249</v>
      </c>
      <c r="S23" s="40" t="s">
        <v>249</v>
      </c>
      <c r="T23" s="40">
        <f>T20</f>
        <v>0.34200000000000003</v>
      </c>
      <c r="U23" s="40"/>
      <c r="V23" s="40"/>
      <c r="W23" s="40"/>
      <c r="X23" s="92">
        <f>C23</f>
        <v>2.1488</v>
      </c>
      <c r="Y23" s="90">
        <f>D23</f>
        <v>0.85499999999999998</v>
      </c>
    </row>
    <row r="24" spans="1:25" x14ac:dyDescent="0.25">
      <c r="A24" s="42" t="s">
        <v>123</v>
      </c>
      <c r="B24" s="31" t="s">
        <v>122</v>
      </c>
      <c r="C24" s="40"/>
      <c r="D24" s="40"/>
      <c r="E24" s="40"/>
      <c r="F24" s="40"/>
      <c r="G24" s="40"/>
      <c r="H24" s="92"/>
      <c r="I24" s="92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91"/>
    </row>
    <row r="25" spans="1:25" x14ac:dyDescent="0.25">
      <c r="A25" s="42" t="s">
        <v>121</v>
      </c>
      <c r="B25" s="46" t="s">
        <v>120</v>
      </c>
      <c r="C25" s="40"/>
      <c r="D25" s="40"/>
      <c r="E25" s="40"/>
      <c r="F25" s="40"/>
      <c r="G25" s="40"/>
      <c r="H25" s="92"/>
      <c r="I25" s="92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91"/>
    </row>
    <row r="26" spans="1:25" ht="47.25" x14ac:dyDescent="0.25">
      <c r="A26" s="45" t="s">
        <v>59</v>
      </c>
      <c r="B26" s="44" t="s">
        <v>119</v>
      </c>
      <c r="C26" s="47">
        <f>H26+L26+N26+P26+T26</f>
        <v>1.7909999999999999</v>
      </c>
      <c r="D26" s="40">
        <f>J26+N26+R26+V26</f>
        <v>0.77600000000000002</v>
      </c>
      <c r="E26" s="79"/>
      <c r="F26" s="79"/>
      <c r="G26" s="40"/>
      <c r="H26" s="92">
        <f>H29+H30</f>
        <v>0.45700000000000002</v>
      </c>
      <c r="I26" s="92"/>
      <c r="J26" s="40">
        <f>J29+J30</f>
        <v>0.38200000000000001</v>
      </c>
      <c r="K26" s="40"/>
      <c r="L26" s="40">
        <v>0.499</v>
      </c>
      <c r="M26" s="40"/>
      <c r="N26" s="40">
        <v>0.39400000000000002</v>
      </c>
      <c r="O26" s="40">
        <v>3</v>
      </c>
      <c r="P26" s="40">
        <v>0.156</v>
      </c>
      <c r="Q26" s="40"/>
      <c r="R26" s="40"/>
      <c r="S26" s="40"/>
      <c r="T26" s="40">
        <v>0.28499999999999998</v>
      </c>
      <c r="U26" s="40"/>
      <c r="V26" s="40"/>
      <c r="W26" s="40"/>
      <c r="X26" s="40">
        <f>C26</f>
        <v>1.7909999999999999</v>
      </c>
      <c r="Y26" s="91">
        <f>D26</f>
        <v>0.77600000000000002</v>
      </c>
    </row>
    <row r="27" spans="1:25" x14ac:dyDescent="0.25">
      <c r="A27" s="45" t="s">
        <v>118</v>
      </c>
      <c r="B27" s="31" t="s">
        <v>117</v>
      </c>
      <c r="C27" s="79">
        <v>0</v>
      </c>
      <c r="D27" s="40" t="s">
        <v>249</v>
      </c>
      <c r="E27" s="47">
        <f>C27</f>
        <v>0</v>
      </c>
      <c r="F27" s="79" t="s">
        <v>249</v>
      </c>
      <c r="G27" s="40">
        <v>0</v>
      </c>
      <c r="H27" s="92">
        <f>E27</f>
        <v>0</v>
      </c>
      <c r="I27" s="92">
        <f>H27</f>
        <v>0</v>
      </c>
      <c r="J27" s="40">
        <v>0</v>
      </c>
      <c r="K27" s="40">
        <v>0</v>
      </c>
      <c r="L27" s="40" t="s">
        <v>249</v>
      </c>
      <c r="M27" s="40" t="s">
        <v>249</v>
      </c>
      <c r="N27" s="40" t="s">
        <v>249</v>
      </c>
      <c r="O27" s="40" t="s">
        <v>249</v>
      </c>
      <c r="P27" s="40" t="s">
        <v>249</v>
      </c>
      <c r="Q27" s="40" t="s">
        <v>249</v>
      </c>
      <c r="R27" s="40" t="s">
        <v>249</v>
      </c>
      <c r="S27" s="40" t="s">
        <v>249</v>
      </c>
      <c r="T27" s="40"/>
      <c r="U27" s="40"/>
      <c r="V27" s="40"/>
      <c r="W27" s="40"/>
      <c r="X27" s="92">
        <f>I27</f>
        <v>0</v>
      </c>
      <c r="Y27" s="91" t="s">
        <v>249</v>
      </c>
    </row>
    <row r="28" spans="1:25" ht="31.5" x14ac:dyDescent="0.25">
      <c r="A28" s="45" t="s">
        <v>116</v>
      </c>
      <c r="B28" s="31" t="s">
        <v>115</v>
      </c>
      <c r="C28" s="47">
        <f>H28+L28+N28+P28+T28</f>
        <v>0</v>
      </c>
      <c r="D28" s="40">
        <f>J28+N28+R28+V28</f>
        <v>0</v>
      </c>
      <c r="E28" s="47">
        <f>C28</f>
        <v>0</v>
      </c>
      <c r="F28" s="79" t="s">
        <v>249</v>
      </c>
      <c r="G28" s="40">
        <v>0</v>
      </c>
      <c r="H28" s="92">
        <v>0</v>
      </c>
      <c r="I28" s="92">
        <f>H28</f>
        <v>0</v>
      </c>
      <c r="J28" s="40">
        <v>0</v>
      </c>
      <c r="K28" s="40">
        <v>0</v>
      </c>
      <c r="L28" s="40">
        <v>0</v>
      </c>
      <c r="M28" s="40"/>
      <c r="N28" s="40"/>
      <c r="O28" s="40"/>
      <c r="P28" s="40">
        <v>0</v>
      </c>
      <c r="Q28" s="40"/>
      <c r="R28" s="40">
        <v>0</v>
      </c>
      <c r="S28" s="40"/>
      <c r="T28" s="40"/>
      <c r="U28" s="40"/>
      <c r="V28" s="40"/>
      <c r="W28" s="40"/>
      <c r="X28" s="92">
        <f>C28</f>
        <v>0</v>
      </c>
      <c r="Y28" s="91">
        <f>D28</f>
        <v>0</v>
      </c>
    </row>
    <row r="29" spans="1:25" x14ac:dyDescent="0.25">
      <c r="A29" s="45" t="s">
        <v>114</v>
      </c>
      <c r="B29" s="31" t="s">
        <v>113</v>
      </c>
      <c r="C29" s="79">
        <f>H29+L29+N29+P29+T29</f>
        <v>0</v>
      </c>
      <c r="D29" s="95">
        <f>J29+N29+R29+V29</f>
        <v>0.189</v>
      </c>
      <c r="E29" s="47">
        <v>0</v>
      </c>
      <c r="F29" s="79" t="s">
        <v>249</v>
      </c>
      <c r="G29" s="40">
        <v>0</v>
      </c>
      <c r="H29" s="92">
        <v>0</v>
      </c>
      <c r="I29" s="92">
        <v>0</v>
      </c>
      <c r="J29" s="40">
        <v>0.189</v>
      </c>
      <c r="K29" s="40">
        <v>0</v>
      </c>
      <c r="L29" s="40">
        <v>0</v>
      </c>
      <c r="M29" s="40" t="s">
        <v>249</v>
      </c>
      <c r="N29" s="40"/>
      <c r="O29" s="40" t="s">
        <v>249</v>
      </c>
      <c r="P29" s="40">
        <v>0</v>
      </c>
      <c r="Q29" s="40" t="s">
        <v>249</v>
      </c>
      <c r="R29" s="40">
        <v>0</v>
      </c>
      <c r="S29" s="40" t="s">
        <v>249</v>
      </c>
      <c r="T29" s="40"/>
      <c r="U29" s="40"/>
      <c r="V29" s="40"/>
      <c r="W29" s="40"/>
      <c r="X29" s="92">
        <f>C29</f>
        <v>0</v>
      </c>
      <c r="Y29" s="91">
        <f>D29</f>
        <v>0.189</v>
      </c>
    </row>
    <row r="30" spans="1:25" x14ac:dyDescent="0.25">
      <c r="A30" s="45" t="s">
        <v>112</v>
      </c>
      <c r="B30" s="31" t="s">
        <v>111</v>
      </c>
      <c r="C30" s="47">
        <v>0</v>
      </c>
      <c r="D30" s="113">
        <f>J30+N30+R30+V30</f>
        <v>0.58699999999999997</v>
      </c>
      <c r="E30" s="47">
        <f t="shared" ref="E30" si="0">C30</f>
        <v>0</v>
      </c>
      <c r="F30" s="79" t="s">
        <v>249</v>
      </c>
      <c r="G30" s="79">
        <f t="shared" ref="G30" si="1">G23-G27-G28-G29</f>
        <v>0</v>
      </c>
      <c r="H30" s="92">
        <v>0.45700000000000002</v>
      </c>
      <c r="I30" s="92">
        <f t="shared" ref="I30" si="2">H30</f>
        <v>0.45700000000000002</v>
      </c>
      <c r="J30" s="40">
        <v>0.193</v>
      </c>
      <c r="K30" s="79">
        <v>1</v>
      </c>
      <c r="L30" s="40">
        <v>0</v>
      </c>
      <c r="M30" s="40" t="s">
        <v>249</v>
      </c>
      <c r="N30" s="40">
        <v>0.39400000000000002</v>
      </c>
      <c r="O30" s="40">
        <v>3</v>
      </c>
      <c r="P30" s="40">
        <v>0</v>
      </c>
      <c r="Q30" s="40" t="s">
        <v>249</v>
      </c>
      <c r="R30" s="40">
        <v>0</v>
      </c>
      <c r="S30" s="40" t="s">
        <v>249</v>
      </c>
      <c r="T30" s="40"/>
      <c r="U30" s="40"/>
      <c r="V30" s="40"/>
      <c r="W30" s="40"/>
      <c r="X30" s="47">
        <f>X9</f>
        <v>0</v>
      </c>
      <c r="Y30" s="91">
        <f>D30</f>
        <v>0.58699999999999997</v>
      </c>
    </row>
    <row r="31" spans="1:25" ht="31.5" x14ac:dyDescent="0.25">
      <c r="A31" s="45" t="s">
        <v>58</v>
      </c>
      <c r="B31" s="44" t="s">
        <v>110</v>
      </c>
      <c r="C31" s="79"/>
      <c r="D31" s="40"/>
      <c r="E31" s="40"/>
      <c r="F31" s="40"/>
      <c r="G31" s="40"/>
      <c r="H31" s="92"/>
      <c r="I31" s="92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90">
        <f>X10</f>
        <v>0</v>
      </c>
      <c r="Y31" s="91"/>
    </row>
    <row r="32" spans="1:25" ht="31.5" x14ac:dyDescent="0.25">
      <c r="A32" s="42" t="s">
        <v>109</v>
      </c>
      <c r="B32" s="41" t="s">
        <v>108</v>
      </c>
      <c r="C32" s="93"/>
      <c r="D32" s="40"/>
      <c r="E32" s="40"/>
      <c r="F32" s="40"/>
      <c r="G32" s="40"/>
      <c r="H32" s="92"/>
      <c r="I32" s="92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91"/>
    </row>
    <row r="33" spans="1:25" x14ac:dyDescent="0.25">
      <c r="A33" s="42" t="s">
        <v>107</v>
      </c>
      <c r="B33" s="41" t="s">
        <v>97</v>
      </c>
      <c r="C33" s="93"/>
      <c r="D33" s="40"/>
      <c r="E33" s="40"/>
      <c r="F33" s="40"/>
      <c r="G33" s="40"/>
      <c r="H33" s="92"/>
      <c r="I33" s="92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91"/>
    </row>
    <row r="34" spans="1:25" x14ac:dyDescent="0.25">
      <c r="A34" s="42" t="s">
        <v>106</v>
      </c>
      <c r="B34" s="41" t="s">
        <v>95</v>
      </c>
      <c r="C34" s="93"/>
      <c r="D34" s="40"/>
      <c r="E34" s="40"/>
      <c r="F34" s="40"/>
      <c r="G34" s="40"/>
      <c r="H34" s="92"/>
      <c r="I34" s="92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91"/>
    </row>
    <row r="35" spans="1:25" ht="31.5" x14ac:dyDescent="0.25">
      <c r="A35" s="42" t="s">
        <v>105</v>
      </c>
      <c r="B35" s="31" t="s">
        <v>93</v>
      </c>
      <c r="C35" s="40"/>
      <c r="D35" s="40"/>
      <c r="E35" s="40"/>
      <c r="F35" s="40"/>
      <c r="G35" s="40"/>
      <c r="H35" s="92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92"/>
      <c r="Y35" s="91"/>
    </row>
    <row r="36" spans="1:25" ht="31.5" x14ac:dyDescent="0.25">
      <c r="A36" s="42" t="s">
        <v>104</v>
      </c>
      <c r="B36" s="31" t="s">
        <v>91</v>
      </c>
      <c r="C36" s="40"/>
      <c r="D36" s="40"/>
      <c r="E36" s="40"/>
      <c r="F36" s="40"/>
      <c r="G36" s="40"/>
      <c r="H36" s="92"/>
      <c r="I36" s="92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91"/>
    </row>
    <row r="37" spans="1:25" x14ac:dyDescent="0.25">
      <c r="A37" s="42" t="s">
        <v>103</v>
      </c>
      <c r="B37" s="31" t="s">
        <v>89</v>
      </c>
    </row>
    <row r="38" spans="1:25" ht="18.75" x14ac:dyDescent="0.25">
      <c r="A38" s="42" t="s">
        <v>102</v>
      </c>
      <c r="B38" s="41" t="s">
        <v>87</v>
      </c>
      <c r="C38" s="93"/>
      <c r="D38" s="40"/>
      <c r="E38" s="40"/>
      <c r="F38" s="40"/>
      <c r="G38" s="40"/>
      <c r="H38" s="92"/>
      <c r="I38" s="92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91"/>
    </row>
    <row r="39" spans="1:25" x14ac:dyDescent="0.25">
      <c r="A39" s="45" t="s">
        <v>57</v>
      </c>
      <c r="B39" s="44" t="s">
        <v>101</v>
      </c>
      <c r="C39" s="79"/>
      <c r="D39" s="40"/>
      <c r="E39" s="40"/>
      <c r="F39" s="40"/>
      <c r="G39" s="40"/>
      <c r="H39" s="92"/>
      <c r="I39" s="92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91"/>
    </row>
    <row r="40" spans="1:25" x14ac:dyDescent="0.25">
      <c r="A40" s="42" t="s">
        <v>100</v>
      </c>
      <c r="B40" s="31" t="s">
        <v>99</v>
      </c>
      <c r="C40" s="40"/>
      <c r="D40" s="40"/>
      <c r="E40" s="40"/>
      <c r="F40" s="40"/>
      <c r="G40" s="40"/>
      <c r="H40" s="92"/>
      <c r="I40" s="92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91"/>
    </row>
    <row r="41" spans="1:25" x14ac:dyDescent="0.25">
      <c r="A41" s="42" t="s">
        <v>98</v>
      </c>
      <c r="B41" s="31" t="s">
        <v>97</v>
      </c>
      <c r="C41" s="40"/>
      <c r="D41" s="40"/>
      <c r="E41" s="40"/>
      <c r="F41" s="40"/>
      <c r="G41" s="40"/>
      <c r="H41" s="92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91"/>
    </row>
    <row r="42" spans="1:25" x14ac:dyDescent="0.25">
      <c r="A42" s="42" t="s">
        <v>96</v>
      </c>
      <c r="B42" s="31" t="s">
        <v>95</v>
      </c>
      <c r="C42" s="40"/>
      <c r="D42" s="40"/>
      <c r="E42" s="40"/>
      <c r="F42" s="40"/>
      <c r="G42" s="40"/>
      <c r="H42" s="92"/>
      <c r="I42" s="92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91"/>
    </row>
    <row r="43" spans="1:25" ht="31.5" x14ac:dyDescent="0.25">
      <c r="A43" s="42" t="s">
        <v>94</v>
      </c>
      <c r="B43" s="31" t="s">
        <v>93</v>
      </c>
      <c r="C43" s="40"/>
      <c r="D43" s="40"/>
      <c r="E43" s="40"/>
      <c r="F43" s="40"/>
      <c r="G43" s="40"/>
      <c r="H43" s="92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92"/>
      <c r="Y43" s="91"/>
    </row>
    <row r="44" spans="1:25" ht="31.5" x14ac:dyDescent="0.25">
      <c r="A44" s="42" t="s">
        <v>92</v>
      </c>
      <c r="B44" s="31" t="s">
        <v>91</v>
      </c>
      <c r="C44" s="40"/>
      <c r="D44" s="40"/>
      <c r="E44" s="40"/>
      <c r="F44" s="40"/>
      <c r="G44" s="40"/>
      <c r="H44" s="92"/>
      <c r="I44" s="92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91"/>
    </row>
    <row r="45" spans="1:25" x14ac:dyDescent="0.25">
      <c r="A45" s="42" t="s">
        <v>90</v>
      </c>
      <c r="B45" s="31" t="s">
        <v>89</v>
      </c>
      <c r="C45" s="40"/>
      <c r="D45" s="40"/>
      <c r="E45" s="40"/>
      <c r="F45" s="40"/>
      <c r="G45" s="40"/>
      <c r="H45" s="92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91"/>
    </row>
    <row r="46" spans="1:25" ht="18.75" x14ac:dyDescent="0.25">
      <c r="A46" s="42" t="s">
        <v>88</v>
      </c>
      <c r="B46" s="41" t="s">
        <v>87</v>
      </c>
      <c r="C46" s="93"/>
      <c r="D46" s="40"/>
      <c r="E46" s="40"/>
      <c r="F46" s="40"/>
      <c r="G46" s="40"/>
      <c r="H46" s="92"/>
      <c r="I46" s="92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91"/>
    </row>
    <row r="47" spans="1:25" ht="35.25" customHeight="1" x14ac:dyDescent="0.25">
      <c r="A47" s="45" t="s">
        <v>55</v>
      </c>
      <c r="B47" s="44" t="s">
        <v>86</v>
      </c>
      <c r="C47" s="79"/>
      <c r="D47" s="40"/>
      <c r="E47" s="40"/>
      <c r="F47" s="40"/>
      <c r="G47" s="40"/>
      <c r="H47" s="92"/>
      <c r="I47" s="92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91"/>
    </row>
    <row r="48" spans="1:25" x14ac:dyDescent="0.25">
      <c r="A48" s="42" t="s">
        <v>85</v>
      </c>
      <c r="B48" s="31" t="s">
        <v>84</v>
      </c>
      <c r="C48" s="79">
        <f>H48+L48+N48+P48+T48</f>
        <v>1.35</v>
      </c>
      <c r="D48" s="40">
        <f>J48+N48+R48+V48</f>
        <v>0.77600000000000002</v>
      </c>
      <c r="E48" s="40" t="s">
        <v>249</v>
      </c>
      <c r="F48" s="40" t="s">
        <v>249</v>
      </c>
      <c r="G48" s="40" t="s">
        <v>249</v>
      </c>
      <c r="H48" s="92">
        <f>H26</f>
        <v>0.45700000000000002</v>
      </c>
      <c r="I48" s="92"/>
      <c r="J48" s="40">
        <f>J26</f>
        <v>0.38200000000000001</v>
      </c>
      <c r="K48" s="40">
        <v>0</v>
      </c>
      <c r="L48" s="40">
        <f>L26</f>
        <v>0.499</v>
      </c>
      <c r="M48" s="40">
        <f t="shared" ref="M48:O48" si="3">M26</f>
        <v>0</v>
      </c>
      <c r="N48" s="40">
        <f t="shared" si="3"/>
        <v>0.39400000000000002</v>
      </c>
      <c r="O48" s="40">
        <f t="shared" si="3"/>
        <v>3</v>
      </c>
      <c r="P48" s="40">
        <v>0</v>
      </c>
      <c r="Q48" s="40">
        <v>0</v>
      </c>
      <c r="R48" s="40">
        <v>0</v>
      </c>
      <c r="S48" s="40">
        <v>0</v>
      </c>
      <c r="T48" s="40"/>
      <c r="U48" s="40"/>
      <c r="V48" s="40"/>
      <c r="W48" s="40"/>
      <c r="X48" s="92">
        <f>I48</f>
        <v>0</v>
      </c>
      <c r="Y48" s="91">
        <f>D48</f>
        <v>0.77600000000000002</v>
      </c>
    </row>
    <row r="49" spans="1:25" x14ac:dyDescent="0.25">
      <c r="A49" s="42" t="s">
        <v>83</v>
      </c>
      <c r="B49" s="31" t="s">
        <v>77</v>
      </c>
      <c r="C49" s="40"/>
      <c r="D49" s="40"/>
      <c r="E49" s="40"/>
      <c r="F49" s="40"/>
      <c r="G49" s="40"/>
      <c r="H49" s="92"/>
      <c r="I49" s="92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91"/>
    </row>
    <row r="50" spans="1:25" x14ac:dyDescent="0.25">
      <c r="A50" s="42" t="s">
        <v>82</v>
      </c>
      <c r="B50" s="41" t="s">
        <v>76</v>
      </c>
      <c r="C50" s="93"/>
      <c r="D50" s="40"/>
      <c r="E50" s="40"/>
      <c r="F50" s="40"/>
      <c r="G50" s="40"/>
      <c r="H50" s="92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91"/>
    </row>
    <row r="51" spans="1:25" x14ac:dyDescent="0.25">
      <c r="A51" s="42" t="s">
        <v>81</v>
      </c>
      <c r="B51" s="41" t="s">
        <v>75</v>
      </c>
      <c r="C51" s="93"/>
      <c r="D51" s="40"/>
      <c r="E51" s="40"/>
      <c r="F51" s="40"/>
      <c r="G51" s="40"/>
      <c r="H51" s="92"/>
      <c r="I51" s="92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91"/>
    </row>
    <row r="52" spans="1:25" x14ac:dyDescent="0.25">
      <c r="A52" s="42" t="s">
        <v>80</v>
      </c>
      <c r="B52" s="41" t="s">
        <v>74</v>
      </c>
      <c r="C52" s="40"/>
      <c r="D52" s="40"/>
      <c r="E52" s="40"/>
      <c r="F52" s="40"/>
      <c r="G52" s="40"/>
      <c r="H52" s="92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92"/>
      <c r="Y52" s="91"/>
    </row>
    <row r="53" spans="1:25" ht="18.75" x14ac:dyDescent="0.25">
      <c r="A53" s="42" t="s">
        <v>79</v>
      </c>
      <c r="B53" s="41" t="s">
        <v>73</v>
      </c>
      <c r="C53" s="93"/>
      <c r="D53" s="40"/>
      <c r="E53" s="79"/>
      <c r="F53" s="79"/>
      <c r="G53" s="40"/>
      <c r="H53" s="92"/>
      <c r="I53" s="92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91"/>
    </row>
    <row r="54" spans="1:25" ht="36.75" customHeight="1" x14ac:dyDescent="0.25">
      <c r="A54" s="45" t="s">
        <v>54</v>
      </c>
      <c r="B54" s="54" t="s">
        <v>145</v>
      </c>
      <c r="C54" s="93"/>
      <c r="D54" s="40"/>
      <c r="E54" s="79"/>
      <c r="F54" s="79"/>
      <c r="G54" s="40"/>
      <c r="H54" s="92"/>
      <c r="I54" s="92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91"/>
    </row>
    <row r="55" spans="1:25" x14ac:dyDescent="0.25">
      <c r="A55" s="45" t="s">
        <v>52</v>
      </c>
      <c r="B55" s="44" t="s">
        <v>78</v>
      </c>
      <c r="C55" s="79"/>
      <c r="D55" s="40"/>
      <c r="E55" s="40"/>
      <c r="F55" s="40"/>
      <c r="G55" s="40"/>
      <c r="H55" s="92"/>
      <c r="I55" s="92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91"/>
    </row>
    <row r="56" spans="1:25" x14ac:dyDescent="0.25">
      <c r="A56" s="42" t="s">
        <v>139</v>
      </c>
      <c r="B56" s="43" t="s">
        <v>99</v>
      </c>
      <c r="C56" s="94"/>
      <c r="D56" s="40"/>
      <c r="E56" s="40"/>
      <c r="F56" s="40"/>
      <c r="G56" s="40"/>
      <c r="H56" s="92"/>
      <c r="I56" s="92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91"/>
    </row>
    <row r="57" spans="1:25" x14ac:dyDescent="0.25">
      <c r="A57" s="42" t="s">
        <v>140</v>
      </c>
      <c r="B57" s="43" t="s">
        <v>97</v>
      </c>
      <c r="C57" s="94"/>
      <c r="D57" s="40"/>
      <c r="E57" s="40"/>
      <c r="F57" s="40"/>
      <c r="G57" s="40"/>
      <c r="H57" s="92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91"/>
    </row>
    <row r="58" spans="1:25" x14ac:dyDescent="0.25">
      <c r="A58" s="42" t="s">
        <v>141</v>
      </c>
      <c r="B58" s="43" t="s">
        <v>95</v>
      </c>
      <c r="C58" s="94"/>
      <c r="D58" s="40"/>
      <c r="E58" s="40"/>
      <c r="F58" s="40"/>
      <c r="G58" s="40"/>
      <c r="H58" s="92"/>
      <c r="I58" s="92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91"/>
    </row>
    <row r="59" spans="1:25" x14ac:dyDescent="0.25">
      <c r="A59" s="42" t="s">
        <v>142</v>
      </c>
      <c r="B59" s="43" t="s">
        <v>144</v>
      </c>
      <c r="C59" s="40"/>
      <c r="D59" s="40"/>
      <c r="E59" s="40"/>
      <c r="F59" s="40"/>
      <c r="G59" s="40"/>
      <c r="H59" s="92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92"/>
      <c r="Y59" s="91"/>
    </row>
    <row r="60" spans="1:25" ht="18.75" x14ac:dyDescent="0.25">
      <c r="A60" s="42" t="s">
        <v>143</v>
      </c>
      <c r="B60" s="41" t="s">
        <v>73</v>
      </c>
      <c r="C60" s="93"/>
      <c r="D60" s="40"/>
      <c r="E60" s="40"/>
      <c r="F60" s="40"/>
      <c r="G60" s="40"/>
      <c r="H60" s="92"/>
      <c r="I60" s="92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91"/>
    </row>
    <row r="61" spans="1:25" x14ac:dyDescent="0.25">
      <c r="A61" s="38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8"/>
      <c r="M61" s="38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</row>
    <row r="62" spans="1:25" ht="54" customHeight="1" x14ac:dyDescent="0.25">
      <c r="A62" s="33"/>
      <c r="B62" s="130"/>
      <c r="C62" s="130"/>
      <c r="D62" s="130"/>
      <c r="E62" s="130"/>
      <c r="F62" s="130"/>
      <c r="G62" s="130"/>
      <c r="H62" s="130"/>
      <c r="I62" s="130"/>
      <c r="J62" s="83"/>
      <c r="K62" s="83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</row>
    <row r="63" spans="1:25" x14ac:dyDescent="0.25">
      <c r="A63" s="33"/>
      <c r="B63" s="33"/>
      <c r="C63" s="33"/>
      <c r="D63" s="33"/>
      <c r="E63" s="33"/>
      <c r="F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</row>
    <row r="64" spans="1:25" ht="50.25" customHeight="1" x14ac:dyDescent="0.25">
      <c r="A64" s="33"/>
      <c r="B64" s="131"/>
      <c r="C64" s="131"/>
      <c r="D64" s="131"/>
      <c r="E64" s="131"/>
      <c r="F64" s="131"/>
      <c r="G64" s="131"/>
      <c r="H64" s="131"/>
      <c r="I64" s="131"/>
      <c r="J64" s="84"/>
      <c r="K64" s="84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</row>
    <row r="65" spans="1:24" x14ac:dyDescent="0.25">
      <c r="A65" s="33"/>
      <c r="B65" s="33"/>
      <c r="C65" s="33"/>
      <c r="D65" s="33"/>
      <c r="E65" s="33"/>
      <c r="F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</row>
    <row r="66" spans="1:24" ht="36.75" customHeight="1" x14ac:dyDescent="0.25">
      <c r="A66" s="33"/>
      <c r="B66" s="130"/>
      <c r="C66" s="130"/>
      <c r="D66" s="130"/>
      <c r="E66" s="130"/>
      <c r="F66" s="130"/>
      <c r="G66" s="130"/>
      <c r="H66" s="130"/>
      <c r="I66" s="130"/>
      <c r="J66" s="83"/>
      <c r="K66" s="8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</row>
    <row r="67" spans="1:24" x14ac:dyDescent="0.25">
      <c r="A67" s="33"/>
      <c r="B67" s="36"/>
      <c r="C67" s="36"/>
      <c r="D67" s="36"/>
      <c r="E67" s="36"/>
      <c r="F67" s="36"/>
      <c r="L67" s="33"/>
      <c r="M67" s="33"/>
      <c r="N67" s="35"/>
      <c r="O67" s="33"/>
      <c r="P67" s="33"/>
      <c r="Q67" s="33"/>
      <c r="R67" s="33"/>
      <c r="S67" s="33"/>
      <c r="T67" s="33"/>
      <c r="U67" s="33"/>
      <c r="V67" s="33"/>
      <c r="W67" s="33"/>
      <c r="X67" s="33"/>
    </row>
    <row r="68" spans="1:24" ht="51" customHeight="1" x14ac:dyDescent="0.25">
      <c r="A68" s="33"/>
      <c r="B68" s="130"/>
      <c r="C68" s="130"/>
      <c r="D68" s="130"/>
      <c r="E68" s="130"/>
      <c r="F68" s="130"/>
      <c r="G68" s="130"/>
      <c r="H68" s="130"/>
      <c r="I68" s="130"/>
      <c r="J68" s="83"/>
      <c r="K68" s="83"/>
      <c r="L68" s="33"/>
      <c r="M68" s="33"/>
      <c r="N68" s="35"/>
      <c r="O68" s="33"/>
      <c r="P68" s="33"/>
      <c r="Q68" s="33"/>
      <c r="R68" s="33"/>
      <c r="S68" s="33"/>
      <c r="T68" s="33"/>
      <c r="U68" s="33"/>
      <c r="V68" s="33"/>
      <c r="W68" s="33"/>
      <c r="X68" s="33"/>
    </row>
    <row r="69" spans="1:24" ht="32.25" customHeight="1" x14ac:dyDescent="0.25">
      <c r="A69" s="33"/>
      <c r="B69" s="131"/>
      <c r="C69" s="131"/>
      <c r="D69" s="131"/>
      <c r="E69" s="131"/>
      <c r="F69" s="131"/>
      <c r="G69" s="131"/>
      <c r="H69" s="131"/>
      <c r="I69" s="131"/>
      <c r="J69" s="84"/>
      <c r="K69" s="84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</row>
    <row r="70" spans="1:24" ht="51.75" customHeight="1" x14ac:dyDescent="0.25">
      <c r="A70" s="33"/>
      <c r="B70" s="130"/>
      <c r="C70" s="130"/>
      <c r="D70" s="130"/>
      <c r="E70" s="130"/>
      <c r="F70" s="130"/>
      <c r="G70" s="130"/>
      <c r="H70" s="130"/>
      <c r="I70" s="130"/>
      <c r="J70" s="83"/>
      <c r="K70" s="8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</row>
    <row r="71" spans="1:24" ht="21.75" customHeight="1" x14ac:dyDescent="0.25">
      <c r="A71" s="33"/>
      <c r="B71" s="128"/>
      <c r="C71" s="128"/>
      <c r="D71" s="128"/>
      <c r="E71" s="128"/>
      <c r="F71" s="128"/>
      <c r="G71" s="128"/>
      <c r="H71" s="128"/>
      <c r="I71" s="128"/>
      <c r="J71" s="81"/>
      <c r="K71" s="81"/>
      <c r="L71" s="34"/>
      <c r="M71" s="34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</row>
    <row r="72" spans="1:24" ht="23.25" customHeight="1" x14ac:dyDescent="0.25">
      <c r="A72" s="33"/>
      <c r="B72" s="34"/>
      <c r="C72" s="34"/>
      <c r="D72" s="34"/>
      <c r="E72" s="34"/>
      <c r="F72" s="34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</row>
    <row r="73" spans="1:24" ht="18.75" customHeight="1" x14ac:dyDescent="0.25">
      <c r="A73" s="33"/>
      <c r="B73" s="129"/>
      <c r="C73" s="129"/>
      <c r="D73" s="129"/>
      <c r="E73" s="129"/>
      <c r="F73" s="129"/>
      <c r="G73" s="129"/>
      <c r="H73" s="129"/>
      <c r="I73" s="129"/>
      <c r="J73" s="82"/>
      <c r="K73" s="82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</row>
    <row r="74" spans="1:24" x14ac:dyDescent="0.25">
      <c r="A74" s="33"/>
      <c r="B74" s="33"/>
      <c r="C74" s="33"/>
      <c r="D74" s="33"/>
      <c r="E74" s="33"/>
      <c r="F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</row>
    <row r="75" spans="1:24" x14ac:dyDescent="0.25">
      <c r="A75" s="33"/>
      <c r="B75" s="33"/>
      <c r="C75" s="33"/>
      <c r="D75" s="33"/>
      <c r="E75" s="33"/>
      <c r="F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</row>
    <row r="76" spans="1:24" x14ac:dyDescent="0.25">
      <c r="G76" s="32"/>
      <c r="H76" s="32"/>
      <c r="I76" s="32"/>
      <c r="J76" s="32"/>
      <c r="K76" s="32"/>
    </row>
    <row r="77" spans="1:24" x14ac:dyDescent="0.25">
      <c r="G77" s="32"/>
      <c r="H77" s="32"/>
      <c r="I77" s="32"/>
      <c r="J77" s="32"/>
      <c r="K77" s="32"/>
    </row>
    <row r="78" spans="1:24" x14ac:dyDescent="0.25">
      <c r="G78" s="32"/>
      <c r="H78" s="32"/>
      <c r="I78" s="32"/>
      <c r="J78" s="32"/>
      <c r="K78" s="32"/>
    </row>
    <row r="79" spans="1:24" x14ac:dyDescent="0.25">
      <c r="G79" s="32"/>
      <c r="H79" s="32"/>
      <c r="I79" s="32"/>
      <c r="J79" s="32"/>
      <c r="K79" s="32"/>
    </row>
    <row r="80" spans="1:24" x14ac:dyDescent="0.25">
      <c r="G80" s="32"/>
      <c r="H80" s="32"/>
      <c r="I80" s="32"/>
      <c r="J80" s="32"/>
      <c r="K80" s="32"/>
    </row>
    <row r="81" spans="7:11" x14ac:dyDescent="0.25">
      <c r="G81" s="32"/>
      <c r="H81" s="32"/>
      <c r="I81" s="32"/>
      <c r="J81" s="32"/>
      <c r="K81" s="32"/>
    </row>
    <row r="82" spans="7:11" x14ac:dyDescent="0.25">
      <c r="G82" s="32"/>
      <c r="H82" s="32"/>
      <c r="I82" s="32"/>
      <c r="J82" s="32"/>
      <c r="K82" s="32"/>
    </row>
    <row r="83" spans="7:11" x14ac:dyDescent="0.25">
      <c r="G83" s="32"/>
      <c r="H83" s="32"/>
      <c r="I83" s="32"/>
      <c r="J83" s="32"/>
      <c r="K83" s="32"/>
    </row>
    <row r="84" spans="7:11" x14ac:dyDescent="0.25">
      <c r="G84" s="32"/>
      <c r="H84" s="32"/>
      <c r="I84" s="32"/>
      <c r="J84" s="32"/>
      <c r="K84" s="32"/>
    </row>
    <row r="85" spans="7:11" x14ac:dyDescent="0.25">
      <c r="G85" s="32"/>
      <c r="H85" s="32"/>
      <c r="I85" s="32"/>
      <c r="J85" s="32"/>
      <c r="K85" s="32"/>
    </row>
    <row r="86" spans="7:11" x14ac:dyDescent="0.25">
      <c r="G86" s="32"/>
      <c r="H86" s="32"/>
      <c r="I86" s="32"/>
      <c r="J86" s="32"/>
      <c r="K86" s="32"/>
    </row>
    <row r="87" spans="7:11" x14ac:dyDescent="0.25">
      <c r="G87" s="32"/>
      <c r="H87" s="32"/>
      <c r="I87" s="32"/>
      <c r="J87" s="32"/>
      <c r="K87" s="32"/>
    </row>
    <row r="88" spans="7:11" x14ac:dyDescent="0.25">
      <c r="G88" s="32"/>
      <c r="H88" s="32"/>
      <c r="I88" s="32"/>
      <c r="J88" s="32"/>
      <c r="K88" s="32"/>
    </row>
  </sheetData>
  <mergeCells count="32">
    <mergeCell ref="A4:Y4"/>
    <mergeCell ref="A10:Y10"/>
    <mergeCell ref="A8:Y8"/>
    <mergeCell ref="A6:Y6"/>
    <mergeCell ref="A12:Y12"/>
    <mergeCell ref="A16:A18"/>
    <mergeCell ref="E16:F17"/>
    <mergeCell ref="A14:Y14"/>
    <mergeCell ref="X16:Y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T16:W16"/>
    <mergeCell ref="T17:U17"/>
    <mergeCell ref="V17:W17"/>
    <mergeCell ref="B71:I71"/>
    <mergeCell ref="B73:I73"/>
    <mergeCell ref="B62:I62"/>
    <mergeCell ref="B64:I64"/>
    <mergeCell ref="B66:I66"/>
    <mergeCell ref="B68:I68"/>
    <mergeCell ref="B69:I69"/>
    <mergeCell ref="B70:I70"/>
    <mergeCell ref="C16:D17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R1" zoomScale="60" workbookViewId="0">
      <selection activeCell="AO23" sqref="AO23:AP2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29.5703125" style="11" customWidth="1"/>
    <col min="4" max="4" width="15.140625" style="11" customWidth="1"/>
    <col min="5" max="12" width="7.7109375" style="11" customWidth="1"/>
    <col min="13" max="13" width="15" style="11" customWidth="1"/>
    <col min="14" max="15" width="10.7109375" style="11" customWidth="1"/>
    <col min="16" max="16" width="13.42578125" style="11" customWidth="1"/>
    <col min="17" max="17" width="18.140625" style="11" customWidth="1"/>
    <col min="18" max="18" width="17" style="11" customWidth="1"/>
    <col min="19" max="19" width="18.28515625" style="11" customWidth="1"/>
    <col min="20" max="20" width="20.7109375" style="11" customWidth="1"/>
    <col min="21" max="21" width="11.42578125" style="11" customWidth="1"/>
    <col min="22" max="22" width="12.7109375" style="11" customWidth="1"/>
    <col min="23" max="23" width="26.140625" style="11" customWidth="1"/>
    <col min="24" max="25" width="10.7109375" style="11" customWidth="1"/>
    <col min="26" max="26" width="7.7109375" style="11" customWidth="1"/>
    <col min="27" max="28" width="10.7109375" style="11" customWidth="1"/>
    <col min="29" max="29" width="23.85546875" style="11" customWidth="1"/>
    <col min="30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39" width="9.7109375" style="11" customWidth="1"/>
    <col min="40" max="40" width="15" style="11" customWidth="1"/>
    <col min="41" max="41" width="9.7109375" style="11" customWidth="1"/>
    <col min="42" max="42" width="12.42578125" style="11" customWidth="1"/>
    <col min="43" max="43" width="15.28515625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5.75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99" t="s">
        <v>65</v>
      </c>
    </row>
    <row r="2" spans="1:48" ht="15.75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0" t="s">
        <v>6</v>
      </c>
    </row>
    <row r="3" spans="1:48" ht="15.75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0" t="s">
        <v>64</v>
      </c>
    </row>
    <row r="4" spans="1:48" ht="15.75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0"/>
    </row>
    <row r="5" spans="1:48" ht="18.75" customHeight="1" x14ac:dyDescent="0.25">
      <c r="A5" s="145" t="s">
        <v>267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</row>
    <row r="6" spans="1:48" ht="15.75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0"/>
    </row>
    <row r="7" spans="1:48" ht="15.75" x14ac:dyDescent="0.25">
      <c r="A7" s="152" t="s">
        <v>5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</row>
    <row r="8" spans="1:48" ht="15.7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</row>
    <row r="9" spans="1:48" ht="15.75" x14ac:dyDescent="0.25">
      <c r="A9" s="153" t="s">
        <v>248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</row>
    <row r="10" spans="1:48" ht="15.75" x14ac:dyDescent="0.25">
      <c r="A10" s="118" t="s">
        <v>4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</row>
    <row r="11" spans="1:48" ht="15" customHeight="1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</row>
    <row r="12" spans="1:48" ht="15.75" x14ac:dyDescent="0.25">
      <c r="A12" s="152" t="s">
        <v>260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</row>
    <row r="13" spans="1:48" ht="15.75" x14ac:dyDescent="0.25">
      <c r="A13" s="118" t="s">
        <v>3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</row>
    <row r="14" spans="1:48" ht="15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</row>
    <row r="15" spans="1:48" ht="15.75" x14ac:dyDescent="0.25">
      <c r="A15" s="153" t="s">
        <v>268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</row>
    <row r="16" spans="1:48" ht="15.75" x14ac:dyDescent="0.25">
      <c r="A16" s="118" t="s">
        <v>2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</row>
    <row r="17" spans="1:48" ht="45" customHeight="1" x14ac:dyDescent="0.2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</row>
    <row r="18" spans="1:48" ht="21.75" customHeight="1" x14ac:dyDescent="0.25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</row>
    <row r="19" spans="1:48" ht="15.75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</row>
    <row r="20" spans="1:48" s="12" customFormat="1" ht="15.75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</row>
    <row r="21" spans="1:48" s="12" customFormat="1" ht="15.75" x14ac:dyDescent="0.25">
      <c r="A21" s="151" t="s">
        <v>234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</row>
    <row r="22" spans="1:48" s="178" customFormat="1" ht="58.5" customHeight="1" x14ac:dyDescent="0.25">
      <c r="A22" s="170" t="s">
        <v>48</v>
      </c>
      <c r="B22" s="171" t="s">
        <v>20</v>
      </c>
      <c r="C22" s="170" t="s">
        <v>47</v>
      </c>
      <c r="D22" s="170" t="s">
        <v>46</v>
      </c>
      <c r="E22" s="172" t="s">
        <v>242</v>
      </c>
      <c r="F22" s="173"/>
      <c r="G22" s="173"/>
      <c r="H22" s="173"/>
      <c r="I22" s="173"/>
      <c r="J22" s="173"/>
      <c r="K22" s="173"/>
      <c r="L22" s="174"/>
      <c r="M22" s="170" t="s">
        <v>45</v>
      </c>
      <c r="N22" s="170" t="s">
        <v>44</v>
      </c>
      <c r="O22" s="170" t="s">
        <v>43</v>
      </c>
      <c r="P22" s="175" t="s">
        <v>148</v>
      </c>
      <c r="Q22" s="175" t="s">
        <v>42</v>
      </c>
      <c r="R22" s="175" t="s">
        <v>41</v>
      </c>
      <c r="S22" s="172" t="s">
        <v>40</v>
      </c>
      <c r="T22" s="174"/>
      <c r="U22" s="176" t="s">
        <v>39</v>
      </c>
      <c r="V22" s="176" t="s">
        <v>38</v>
      </c>
      <c r="W22" s="175" t="s">
        <v>37</v>
      </c>
      <c r="X22" s="175" t="s">
        <v>36</v>
      </c>
      <c r="Y22" s="175" t="s">
        <v>35</v>
      </c>
      <c r="Z22" s="177" t="s">
        <v>34</v>
      </c>
      <c r="AA22" s="175" t="s">
        <v>33</v>
      </c>
      <c r="AB22" s="175" t="s">
        <v>32</v>
      </c>
      <c r="AC22" s="175" t="s">
        <v>31</v>
      </c>
      <c r="AD22" s="175" t="s">
        <v>30</v>
      </c>
      <c r="AE22" s="175" t="s">
        <v>29</v>
      </c>
      <c r="AF22" s="172" t="s">
        <v>28</v>
      </c>
      <c r="AG22" s="173"/>
      <c r="AH22" s="173"/>
      <c r="AI22" s="173"/>
      <c r="AJ22" s="173"/>
      <c r="AK22" s="174"/>
      <c r="AL22" s="172" t="s">
        <v>27</v>
      </c>
      <c r="AM22" s="173"/>
      <c r="AN22" s="173"/>
      <c r="AO22" s="174"/>
      <c r="AP22" s="172" t="s">
        <v>26</v>
      </c>
      <c r="AQ22" s="174"/>
      <c r="AR22" s="175" t="s">
        <v>25</v>
      </c>
      <c r="AS22" s="175" t="s">
        <v>24</v>
      </c>
      <c r="AT22" s="175" t="s">
        <v>23</v>
      </c>
      <c r="AU22" s="175" t="s">
        <v>22</v>
      </c>
      <c r="AV22" s="175" t="s">
        <v>21</v>
      </c>
    </row>
    <row r="23" spans="1:48" s="178" customFormat="1" ht="64.5" customHeight="1" x14ac:dyDescent="0.25">
      <c r="A23" s="179"/>
      <c r="B23" s="180"/>
      <c r="C23" s="179"/>
      <c r="D23" s="179"/>
      <c r="E23" s="181" t="s">
        <v>19</v>
      </c>
      <c r="F23" s="182" t="s">
        <v>77</v>
      </c>
      <c r="G23" s="182" t="s">
        <v>76</v>
      </c>
      <c r="H23" s="182" t="s">
        <v>75</v>
      </c>
      <c r="I23" s="183" t="s">
        <v>197</v>
      </c>
      <c r="J23" s="183" t="s">
        <v>198</v>
      </c>
      <c r="K23" s="183" t="s">
        <v>199</v>
      </c>
      <c r="L23" s="182" t="s">
        <v>72</v>
      </c>
      <c r="M23" s="179"/>
      <c r="N23" s="179"/>
      <c r="O23" s="179"/>
      <c r="P23" s="175"/>
      <c r="Q23" s="175"/>
      <c r="R23" s="175"/>
      <c r="S23" s="184" t="s">
        <v>0</v>
      </c>
      <c r="T23" s="184" t="s">
        <v>7</v>
      </c>
      <c r="U23" s="176"/>
      <c r="V23" s="176"/>
      <c r="W23" s="175"/>
      <c r="X23" s="175"/>
      <c r="Y23" s="175"/>
      <c r="Z23" s="175"/>
      <c r="AA23" s="175"/>
      <c r="AB23" s="175"/>
      <c r="AC23" s="175"/>
      <c r="AD23" s="175"/>
      <c r="AE23" s="175"/>
      <c r="AF23" s="172" t="s">
        <v>18</v>
      </c>
      <c r="AG23" s="174"/>
      <c r="AH23" s="172" t="s">
        <v>17</v>
      </c>
      <c r="AI23" s="174"/>
      <c r="AJ23" s="170" t="s">
        <v>16</v>
      </c>
      <c r="AK23" s="170" t="s">
        <v>15</v>
      </c>
      <c r="AL23" s="170" t="s">
        <v>14</v>
      </c>
      <c r="AM23" s="170" t="s">
        <v>13</v>
      </c>
      <c r="AN23" s="170" t="s">
        <v>12</v>
      </c>
      <c r="AO23" s="170" t="s">
        <v>11</v>
      </c>
      <c r="AP23" s="170" t="s">
        <v>10</v>
      </c>
      <c r="AQ23" s="185" t="s">
        <v>7</v>
      </c>
      <c r="AR23" s="175"/>
      <c r="AS23" s="175"/>
      <c r="AT23" s="175"/>
      <c r="AU23" s="175"/>
      <c r="AV23" s="175"/>
    </row>
    <row r="24" spans="1:48" s="178" customFormat="1" ht="96.75" customHeight="1" x14ac:dyDescent="0.25">
      <c r="A24" s="186"/>
      <c r="B24" s="187"/>
      <c r="C24" s="186"/>
      <c r="D24" s="186"/>
      <c r="E24" s="188"/>
      <c r="F24" s="189"/>
      <c r="G24" s="189"/>
      <c r="H24" s="189"/>
      <c r="I24" s="190"/>
      <c r="J24" s="190"/>
      <c r="K24" s="190"/>
      <c r="L24" s="189"/>
      <c r="M24" s="186"/>
      <c r="N24" s="186"/>
      <c r="O24" s="186"/>
      <c r="P24" s="175"/>
      <c r="Q24" s="175"/>
      <c r="R24" s="175"/>
      <c r="S24" s="191"/>
      <c r="T24" s="191"/>
      <c r="U24" s="176"/>
      <c r="V24" s="176"/>
      <c r="W24" s="175"/>
      <c r="X24" s="175"/>
      <c r="Y24" s="175"/>
      <c r="Z24" s="175"/>
      <c r="AA24" s="175"/>
      <c r="AB24" s="175"/>
      <c r="AC24" s="175"/>
      <c r="AD24" s="175"/>
      <c r="AE24" s="175"/>
      <c r="AF24" s="192" t="s">
        <v>9</v>
      </c>
      <c r="AG24" s="192" t="s">
        <v>8</v>
      </c>
      <c r="AH24" s="159" t="s">
        <v>0</v>
      </c>
      <c r="AI24" s="159" t="s">
        <v>7</v>
      </c>
      <c r="AJ24" s="186"/>
      <c r="AK24" s="186"/>
      <c r="AL24" s="186"/>
      <c r="AM24" s="186"/>
      <c r="AN24" s="186"/>
      <c r="AO24" s="186"/>
      <c r="AP24" s="186"/>
      <c r="AQ24" s="193"/>
      <c r="AR24" s="175"/>
      <c r="AS24" s="175"/>
      <c r="AT24" s="175"/>
      <c r="AU24" s="175"/>
      <c r="AV24" s="175"/>
    </row>
    <row r="25" spans="1:48" s="103" customFormat="1" ht="21" customHeight="1" x14ac:dyDescent="0.25">
      <c r="A25" s="159">
        <v>1</v>
      </c>
      <c r="B25" s="159">
        <v>2</v>
      </c>
      <c r="C25" s="159">
        <v>4</v>
      </c>
      <c r="D25" s="159">
        <v>5</v>
      </c>
      <c r="E25" s="159">
        <v>6</v>
      </c>
      <c r="F25" s="159">
        <f>E25+1</f>
        <v>7</v>
      </c>
      <c r="G25" s="159">
        <f t="shared" ref="G25:AV25" si="0">F25+1</f>
        <v>8</v>
      </c>
      <c r="H25" s="159">
        <f t="shared" si="0"/>
        <v>9</v>
      </c>
      <c r="I25" s="159">
        <f t="shared" si="0"/>
        <v>10</v>
      </c>
      <c r="J25" s="159">
        <f t="shared" si="0"/>
        <v>11</v>
      </c>
      <c r="K25" s="159">
        <f t="shared" si="0"/>
        <v>12</v>
      </c>
      <c r="L25" s="159">
        <f t="shared" si="0"/>
        <v>13</v>
      </c>
      <c r="M25" s="159">
        <f t="shared" si="0"/>
        <v>14</v>
      </c>
      <c r="N25" s="159">
        <f t="shared" si="0"/>
        <v>15</v>
      </c>
      <c r="O25" s="159">
        <f t="shared" si="0"/>
        <v>16</v>
      </c>
      <c r="P25" s="159">
        <f t="shared" si="0"/>
        <v>17</v>
      </c>
      <c r="Q25" s="159">
        <f t="shared" si="0"/>
        <v>18</v>
      </c>
      <c r="R25" s="159">
        <f t="shared" si="0"/>
        <v>19</v>
      </c>
      <c r="S25" s="159">
        <f t="shared" si="0"/>
        <v>20</v>
      </c>
      <c r="T25" s="159">
        <f t="shared" si="0"/>
        <v>21</v>
      </c>
      <c r="U25" s="159">
        <f t="shared" si="0"/>
        <v>22</v>
      </c>
      <c r="V25" s="159">
        <f t="shared" si="0"/>
        <v>23</v>
      </c>
      <c r="W25" s="159">
        <f t="shared" si="0"/>
        <v>24</v>
      </c>
      <c r="X25" s="159">
        <f t="shared" si="0"/>
        <v>25</v>
      </c>
      <c r="Y25" s="159">
        <f t="shared" si="0"/>
        <v>26</v>
      </c>
      <c r="Z25" s="159">
        <f t="shared" si="0"/>
        <v>27</v>
      </c>
      <c r="AA25" s="159">
        <f t="shared" si="0"/>
        <v>28</v>
      </c>
      <c r="AB25" s="159">
        <f t="shared" si="0"/>
        <v>29</v>
      </c>
      <c r="AC25" s="159">
        <f t="shared" si="0"/>
        <v>30</v>
      </c>
      <c r="AD25" s="159">
        <f t="shared" si="0"/>
        <v>31</v>
      </c>
      <c r="AE25" s="159">
        <f t="shared" si="0"/>
        <v>32</v>
      </c>
      <c r="AF25" s="159">
        <f t="shared" si="0"/>
        <v>33</v>
      </c>
      <c r="AG25" s="159">
        <f t="shared" si="0"/>
        <v>34</v>
      </c>
      <c r="AH25" s="159">
        <f t="shared" si="0"/>
        <v>35</v>
      </c>
      <c r="AI25" s="159">
        <f t="shared" si="0"/>
        <v>36</v>
      </c>
      <c r="AJ25" s="159">
        <f t="shared" si="0"/>
        <v>37</v>
      </c>
      <c r="AK25" s="159">
        <f t="shared" si="0"/>
        <v>38</v>
      </c>
      <c r="AL25" s="159">
        <f t="shared" si="0"/>
        <v>39</v>
      </c>
      <c r="AM25" s="159">
        <f t="shared" si="0"/>
        <v>40</v>
      </c>
      <c r="AN25" s="159">
        <f t="shared" si="0"/>
        <v>41</v>
      </c>
      <c r="AO25" s="159">
        <f t="shared" si="0"/>
        <v>42</v>
      </c>
      <c r="AP25" s="159">
        <f t="shared" si="0"/>
        <v>43</v>
      </c>
      <c r="AQ25" s="159">
        <f t="shared" si="0"/>
        <v>44</v>
      </c>
      <c r="AR25" s="159">
        <f t="shared" si="0"/>
        <v>45</v>
      </c>
      <c r="AS25" s="159">
        <f t="shared" si="0"/>
        <v>46</v>
      </c>
      <c r="AT25" s="159">
        <f t="shared" si="0"/>
        <v>47</v>
      </c>
      <c r="AU25" s="159">
        <f t="shared" si="0"/>
        <v>48</v>
      </c>
      <c r="AV25" s="159">
        <f t="shared" si="0"/>
        <v>49</v>
      </c>
    </row>
    <row r="26" spans="1:48" s="103" customFormat="1" ht="144.75" customHeight="1" x14ac:dyDescent="0.25">
      <c r="A26" s="159">
        <v>1</v>
      </c>
      <c r="B26" s="160" t="s">
        <v>276</v>
      </c>
      <c r="C26" s="160" t="s">
        <v>277</v>
      </c>
      <c r="D26" s="161"/>
      <c r="E26" s="161"/>
      <c r="F26" s="161"/>
      <c r="G26" s="162"/>
      <c r="H26" s="161"/>
      <c r="I26" s="161"/>
      <c r="J26" s="161"/>
      <c r="K26" s="163"/>
      <c r="L26" s="161"/>
      <c r="M26" s="160" t="s">
        <v>278</v>
      </c>
      <c r="N26" s="160" t="s">
        <v>279</v>
      </c>
      <c r="O26" s="160" t="s">
        <v>276</v>
      </c>
      <c r="P26" s="164">
        <v>825</v>
      </c>
      <c r="Q26" s="160" t="s">
        <v>280</v>
      </c>
      <c r="R26" s="165">
        <v>825</v>
      </c>
      <c r="S26" s="160" t="s">
        <v>281</v>
      </c>
      <c r="T26" s="160" t="s">
        <v>281</v>
      </c>
      <c r="U26" s="161">
        <v>1</v>
      </c>
      <c r="V26" s="161">
        <v>1</v>
      </c>
      <c r="W26" s="160" t="s">
        <v>282</v>
      </c>
      <c r="X26" s="166">
        <v>825</v>
      </c>
      <c r="Y26" s="167" t="s">
        <v>283</v>
      </c>
      <c r="Z26" s="168" t="s">
        <v>283</v>
      </c>
      <c r="AA26" s="165" t="s">
        <v>283</v>
      </c>
      <c r="AB26" s="165">
        <v>825</v>
      </c>
      <c r="AC26" s="160" t="s">
        <v>282</v>
      </c>
      <c r="AD26" s="164">
        <v>990</v>
      </c>
      <c r="AE26" s="165">
        <v>990</v>
      </c>
      <c r="AF26" s="161" t="s">
        <v>283</v>
      </c>
      <c r="AG26" s="169" t="s">
        <v>283</v>
      </c>
      <c r="AH26" s="168" t="s">
        <v>283</v>
      </c>
      <c r="AI26" s="168" t="s">
        <v>283</v>
      </c>
      <c r="AJ26" s="168" t="s">
        <v>283</v>
      </c>
      <c r="AK26" s="168" t="s">
        <v>283</v>
      </c>
      <c r="AL26" s="167" t="s">
        <v>284</v>
      </c>
      <c r="AM26" s="167" t="s">
        <v>285</v>
      </c>
      <c r="AN26" s="168">
        <v>45075</v>
      </c>
      <c r="AO26" s="167" t="s">
        <v>286</v>
      </c>
      <c r="AP26" s="168">
        <v>45075</v>
      </c>
      <c r="AQ26" s="168">
        <v>45075</v>
      </c>
      <c r="AR26" s="168">
        <v>45075</v>
      </c>
      <c r="AS26" s="168">
        <v>45075</v>
      </c>
      <c r="AT26" s="168">
        <v>45291</v>
      </c>
      <c r="AU26" s="167"/>
      <c r="AV26" s="160"/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hyperlinks>
    <hyperlink ref="AG26" r:id="rId1" display="http://utp.sberbank-ast.ru"/>
  </hyperlinks>
  <printOptions horizontalCentered="1"/>
  <pageMargins left="0.59055118110236227" right="0.59055118110236227" top="0.59055118110236227" bottom="0.59055118110236227" header="0" footer="0"/>
  <pageSetup paperSize="8" scale="31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7" zoomScale="60" zoomScaleNormal="90" workbookViewId="0">
      <selection activeCell="B28" sqref="B28"/>
    </sheetView>
  </sheetViews>
  <sheetFormatPr defaultRowHeight="15.75" x14ac:dyDescent="0.25"/>
  <cols>
    <col min="1" max="1" width="73.7109375" style="55" customWidth="1"/>
    <col min="2" max="2" width="71.140625" style="55" customWidth="1"/>
    <col min="3" max="256" width="9.140625" style="56"/>
    <col min="257" max="258" width="66.140625" style="56" customWidth="1"/>
    <col min="259" max="512" width="9.140625" style="56"/>
    <col min="513" max="514" width="66.140625" style="56" customWidth="1"/>
    <col min="515" max="768" width="9.140625" style="56"/>
    <col min="769" max="770" width="66.140625" style="56" customWidth="1"/>
    <col min="771" max="1024" width="9.140625" style="56"/>
    <col min="1025" max="1026" width="66.140625" style="56" customWidth="1"/>
    <col min="1027" max="1280" width="9.140625" style="56"/>
    <col min="1281" max="1282" width="66.140625" style="56" customWidth="1"/>
    <col min="1283" max="1536" width="9.140625" style="56"/>
    <col min="1537" max="1538" width="66.140625" style="56" customWidth="1"/>
    <col min="1539" max="1792" width="9.140625" style="56"/>
    <col min="1793" max="1794" width="66.140625" style="56" customWidth="1"/>
    <col min="1795" max="2048" width="9.140625" style="56"/>
    <col min="2049" max="2050" width="66.140625" style="56" customWidth="1"/>
    <col min="2051" max="2304" width="9.140625" style="56"/>
    <col min="2305" max="2306" width="66.140625" style="56" customWidth="1"/>
    <col min="2307" max="2560" width="9.140625" style="56"/>
    <col min="2561" max="2562" width="66.140625" style="56" customWidth="1"/>
    <col min="2563" max="2816" width="9.140625" style="56"/>
    <col min="2817" max="2818" width="66.140625" style="56" customWidth="1"/>
    <col min="2819" max="3072" width="9.140625" style="56"/>
    <col min="3073" max="3074" width="66.140625" style="56" customWidth="1"/>
    <col min="3075" max="3328" width="9.140625" style="56"/>
    <col min="3329" max="3330" width="66.140625" style="56" customWidth="1"/>
    <col min="3331" max="3584" width="9.140625" style="56"/>
    <col min="3585" max="3586" width="66.140625" style="56" customWidth="1"/>
    <col min="3587" max="3840" width="9.140625" style="56"/>
    <col min="3841" max="3842" width="66.140625" style="56" customWidth="1"/>
    <col min="3843" max="4096" width="9.140625" style="56"/>
    <col min="4097" max="4098" width="66.140625" style="56" customWidth="1"/>
    <col min="4099" max="4352" width="9.140625" style="56"/>
    <col min="4353" max="4354" width="66.140625" style="56" customWidth="1"/>
    <col min="4355" max="4608" width="9.140625" style="56"/>
    <col min="4609" max="4610" width="66.140625" style="56" customWidth="1"/>
    <col min="4611" max="4864" width="9.140625" style="56"/>
    <col min="4865" max="4866" width="66.140625" style="56" customWidth="1"/>
    <col min="4867" max="5120" width="9.140625" style="56"/>
    <col min="5121" max="5122" width="66.140625" style="56" customWidth="1"/>
    <col min="5123" max="5376" width="9.140625" style="56"/>
    <col min="5377" max="5378" width="66.140625" style="56" customWidth="1"/>
    <col min="5379" max="5632" width="9.140625" style="56"/>
    <col min="5633" max="5634" width="66.140625" style="56" customWidth="1"/>
    <col min="5635" max="5888" width="9.140625" style="56"/>
    <col min="5889" max="5890" width="66.140625" style="56" customWidth="1"/>
    <col min="5891" max="6144" width="9.140625" style="56"/>
    <col min="6145" max="6146" width="66.140625" style="56" customWidth="1"/>
    <col min="6147" max="6400" width="9.140625" style="56"/>
    <col min="6401" max="6402" width="66.140625" style="56" customWidth="1"/>
    <col min="6403" max="6656" width="9.140625" style="56"/>
    <col min="6657" max="6658" width="66.140625" style="56" customWidth="1"/>
    <col min="6659" max="6912" width="9.140625" style="56"/>
    <col min="6913" max="6914" width="66.140625" style="56" customWidth="1"/>
    <col min="6915" max="7168" width="9.140625" style="56"/>
    <col min="7169" max="7170" width="66.140625" style="56" customWidth="1"/>
    <col min="7171" max="7424" width="9.140625" style="56"/>
    <col min="7425" max="7426" width="66.140625" style="56" customWidth="1"/>
    <col min="7427" max="7680" width="9.140625" style="56"/>
    <col min="7681" max="7682" width="66.140625" style="56" customWidth="1"/>
    <col min="7683" max="7936" width="9.140625" style="56"/>
    <col min="7937" max="7938" width="66.140625" style="56" customWidth="1"/>
    <col min="7939" max="8192" width="9.140625" style="56"/>
    <col min="8193" max="8194" width="66.140625" style="56" customWidth="1"/>
    <col min="8195" max="8448" width="9.140625" style="56"/>
    <col min="8449" max="8450" width="66.140625" style="56" customWidth="1"/>
    <col min="8451" max="8704" width="9.140625" style="56"/>
    <col min="8705" max="8706" width="66.140625" style="56" customWidth="1"/>
    <col min="8707" max="8960" width="9.140625" style="56"/>
    <col min="8961" max="8962" width="66.140625" style="56" customWidth="1"/>
    <col min="8963" max="9216" width="9.140625" style="56"/>
    <col min="9217" max="9218" width="66.140625" style="56" customWidth="1"/>
    <col min="9219" max="9472" width="9.140625" style="56"/>
    <col min="9473" max="9474" width="66.140625" style="56" customWidth="1"/>
    <col min="9475" max="9728" width="9.140625" style="56"/>
    <col min="9729" max="9730" width="66.140625" style="56" customWidth="1"/>
    <col min="9731" max="9984" width="9.140625" style="56"/>
    <col min="9985" max="9986" width="66.140625" style="56" customWidth="1"/>
    <col min="9987" max="10240" width="9.140625" style="56"/>
    <col min="10241" max="10242" width="66.140625" style="56" customWidth="1"/>
    <col min="10243" max="10496" width="9.140625" style="56"/>
    <col min="10497" max="10498" width="66.140625" style="56" customWidth="1"/>
    <col min="10499" max="10752" width="9.140625" style="56"/>
    <col min="10753" max="10754" width="66.140625" style="56" customWidth="1"/>
    <col min="10755" max="11008" width="9.140625" style="56"/>
    <col min="11009" max="11010" width="66.140625" style="56" customWidth="1"/>
    <col min="11011" max="11264" width="9.140625" style="56"/>
    <col min="11265" max="11266" width="66.140625" style="56" customWidth="1"/>
    <col min="11267" max="11520" width="9.140625" style="56"/>
    <col min="11521" max="11522" width="66.140625" style="56" customWidth="1"/>
    <col min="11523" max="11776" width="9.140625" style="56"/>
    <col min="11777" max="11778" width="66.140625" style="56" customWidth="1"/>
    <col min="11779" max="12032" width="9.140625" style="56"/>
    <col min="12033" max="12034" width="66.140625" style="56" customWidth="1"/>
    <col min="12035" max="12288" width="9.140625" style="56"/>
    <col min="12289" max="12290" width="66.140625" style="56" customWidth="1"/>
    <col min="12291" max="12544" width="9.140625" style="56"/>
    <col min="12545" max="12546" width="66.140625" style="56" customWidth="1"/>
    <col min="12547" max="12800" width="9.140625" style="56"/>
    <col min="12801" max="12802" width="66.140625" style="56" customWidth="1"/>
    <col min="12803" max="13056" width="9.140625" style="56"/>
    <col min="13057" max="13058" width="66.140625" style="56" customWidth="1"/>
    <col min="13059" max="13312" width="9.140625" style="56"/>
    <col min="13313" max="13314" width="66.140625" style="56" customWidth="1"/>
    <col min="13315" max="13568" width="9.140625" style="56"/>
    <col min="13569" max="13570" width="66.140625" style="56" customWidth="1"/>
    <col min="13571" max="13824" width="9.140625" style="56"/>
    <col min="13825" max="13826" width="66.140625" style="56" customWidth="1"/>
    <col min="13827" max="14080" width="9.140625" style="56"/>
    <col min="14081" max="14082" width="66.140625" style="56" customWidth="1"/>
    <col min="14083" max="14336" width="9.140625" style="56"/>
    <col min="14337" max="14338" width="66.140625" style="56" customWidth="1"/>
    <col min="14339" max="14592" width="9.140625" style="56"/>
    <col min="14593" max="14594" width="66.140625" style="56" customWidth="1"/>
    <col min="14595" max="14848" width="9.140625" style="56"/>
    <col min="14849" max="14850" width="66.140625" style="56" customWidth="1"/>
    <col min="14851" max="15104" width="9.140625" style="56"/>
    <col min="15105" max="15106" width="66.140625" style="56" customWidth="1"/>
    <col min="15107" max="15360" width="9.140625" style="56"/>
    <col min="15361" max="15362" width="66.140625" style="56" customWidth="1"/>
    <col min="15363" max="15616" width="9.140625" style="56"/>
    <col min="15617" max="15618" width="66.140625" style="56" customWidth="1"/>
    <col min="15619" max="15872" width="9.140625" style="56"/>
    <col min="15873" max="15874" width="66.140625" style="56" customWidth="1"/>
    <col min="15875" max="16128" width="9.140625" style="56"/>
    <col min="16129" max="16130" width="66.140625" style="56" customWidth="1"/>
    <col min="16131" max="16384" width="9.140625" style="56"/>
  </cols>
  <sheetData>
    <row r="1" spans="1:8" ht="18.75" x14ac:dyDescent="0.25">
      <c r="B1" s="28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247</v>
      </c>
    </row>
    <row r="4" spans="1:8" x14ac:dyDescent="0.25">
      <c r="B4" s="30"/>
    </row>
    <row r="5" spans="1:8" ht="18.75" x14ac:dyDescent="0.3">
      <c r="A5" s="158" t="s">
        <v>264</v>
      </c>
      <c r="B5" s="158"/>
      <c r="C5" s="53"/>
      <c r="D5" s="53"/>
      <c r="E5" s="53"/>
      <c r="F5" s="53"/>
      <c r="G5" s="53"/>
      <c r="H5" s="53"/>
    </row>
    <row r="6" spans="1:8" ht="18.75" x14ac:dyDescent="0.3">
      <c r="A6" s="85"/>
      <c r="B6" s="85"/>
      <c r="C6" s="66"/>
      <c r="D6" s="66"/>
      <c r="E6" s="66"/>
      <c r="F6" s="66"/>
      <c r="G6" s="66"/>
      <c r="H6" s="66"/>
    </row>
    <row r="7" spans="1:8" ht="18.75" x14ac:dyDescent="0.25">
      <c r="A7" s="146" t="s">
        <v>5</v>
      </c>
      <c r="B7" s="146"/>
      <c r="C7" s="65"/>
      <c r="D7" s="65"/>
      <c r="E7" s="65"/>
      <c r="F7" s="65"/>
      <c r="G7" s="65"/>
      <c r="H7" s="65"/>
    </row>
    <row r="8" spans="1:8" ht="18.75" x14ac:dyDescent="0.25">
      <c r="A8" s="67"/>
      <c r="B8" s="67"/>
      <c r="C8" s="65"/>
      <c r="D8" s="65"/>
      <c r="E8" s="65"/>
      <c r="F8" s="65"/>
      <c r="G8" s="65"/>
      <c r="H8" s="65"/>
    </row>
    <row r="9" spans="1:8" ht="18.75" x14ac:dyDescent="0.25">
      <c r="A9" s="147" t="s">
        <v>248</v>
      </c>
      <c r="B9" s="147"/>
      <c r="C9" s="63"/>
      <c r="D9" s="63"/>
      <c r="E9" s="63"/>
      <c r="F9" s="63"/>
      <c r="G9" s="63"/>
      <c r="H9" s="63"/>
    </row>
    <row r="10" spans="1:8" x14ac:dyDescent="0.25">
      <c r="A10" s="118" t="s">
        <v>4</v>
      </c>
      <c r="B10" s="118"/>
      <c r="C10" s="64"/>
      <c r="D10" s="64"/>
      <c r="E10" s="64"/>
      <c r="F10" s="64"/>
      <c r="G10" s="64"/>
      <c r="H10" s="64"/>
    </row>
    <row r="11" spans="1:8" ht="18.75" x14ac:dyDescent="0.25">
      <c r="A11" s="67"/>
      <c r="B11" s="67"/>
      <c r="C11" s="65"/>
      <c r="D11" s="65"/>
      <c r="E11" s="65"/>
      <c r="F11" s="65"/>
      <c r="G11" s="65"/>
      <c r="H11" s="65"/>
    </row>
    <row r="12" spans="1:8" ht="30.75" customHeight="1" x14ac:dyDescent="0.25">
      <c r="A12" s="146" t="s">
        <v>260</v>
      </c>
      <c r="B12" s="146"/>
      <c r="C12" s="63"/>
      <c r="D12" s="63"/>
      <c r="E12" s="63"/>
      <c r="F12" s="63"/>
      <c r="G12" s="63"/>
      <c r="H12" s="63"/>
    </row>
    <row r="13" spans="1:8" x14ac:dyDescent="0.25">
      <c r="A13" s="118" t="s">
        <v>3</v>
      </c>
      <c r="B13" s="118"/>
      <c r="C13" s="64"/>
      <c r="D13" s="64"/>
      <c r="E13" s="64"/>
      <c r="F13" s="64"/>
      <c r="G13" s="64"/>
      <c r="H13" s="64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47" t="s">
        <v>268</v>
      </c>
      <c r="B15" s="148"/>
      <c r="C15" s="63"/>
      <c r="D15" s="63"/>
      <c r="E15" s="63"/>
      <c r="F15" s="63"/>
      <c r="G15" s="63"/>
      <c r="H15" s="63"/>
    </row>
    <row r="16" spans="1:8" x14ac:dyDescent="0.25">
      <c r="A16" s="118" t="s">
        <v>2</v>
      </c>
      <c r="B16" s="118"/>
      <c r="C16" s="64"/>
      <c r="D16" s="64"/>
      <c r="E16" s="64"/>
      <c r="F16" s="64"/>
      <c r="G16" s="64"/>
      <c r="H16" s="64"/>
    </row>
    <row r="17" spans="1:2" x14ac:dyDescent="0.25">
      <c r="B17" s="57"/>
    </row>
    <row r="18" spans="1:2" ht="33.75" customHeight="1" x14ac:dyDescent="0.25">
      <c r="A18" s="156" t="s">
        <v>235</v>
      </c>
      <c r="B18" s="157"/>
    </row>
    <row r="19" spans="1:2" x14ac:dyDescent="0.25">
      <c r="B19" s="30"/>
    </row>
    <row r="20" spans="1:2" x14ac:dyDescent="0.25">
      <c r="B20" s="58"/>
    </row>
    <row r="21" spans="1:2" ht="45.75" customHeight="1" x14ac:dyDescent="0.25">
      <c r="A21" s="105" t="s">
        <v>151</v>
      </c>
      <c r="B21" s="106" t="s">
        <v>269</v>
      </c>
    </row>
    <row r="22" spans="1:2" ht="37.5" customHeight="1" x14ac:dyDescent="0.25">
      <c r="A22" s="105" t="s">
        <v>152</v>
      </c>
      <c r="B22" s="107" t="s">
        <v>256</v>
      </c>
    </row>
    <row r="23" spans="1:2" ht="24.95" customHeight="1" x14ac:dyDescent="0.25">
      <c r="A23" s="105" t="s">
        <v>149</v>
      </c>
      <c r="B23" s="107" t="s">
        <v>258</v>
      </c>
    </row>
    <row r="24" spans="1:2" ht="24.95" customHeight="1" x14ac:dyDescent="0.25">
      <c r="A24" s="105" t="s">
        <v>153</v>
      </c>
      <c r="B24" s="90" t="s">
        <v>249</v>
      </c>
    </row>
    <row r="25" spans="1:2" ht="24.95" customHeight="1" x14ac:dyDescent="0.25">
      <c r="A25" s="108" t="s">
        <v>154</v>
      </c>
      <c r="B25" s="107">
        <v>2023</v>
      </c>
    </row>
    <row r="26" spans="1:2" ht="24.95" customHeight="1" x14ac:dyDescent="0.25">
      <c r="A26" s="108" t="s">
        <v>155</v>
      </c>
      <c r="B26" s="109" t="s">
        <v>271</v>
      </c>
    </row>
    <row r="27" spans="1:2" ht="24.95" customHeight="1" x14ac:dyDescent="0.25">
      <c r="A27" s="110" t="s">
        <v>272</v>
      </c>
      <c r="B27" s="109">
        <v>0.47299999999999998</v>
      </c>
    </row>
    <row r="28" spans="1:2" ht="24.95" customHeight="1" x14ac:dyDescent="0.25">
      <c r="A28" s="110" t="s">
        <v>156</v>
      </c>
      <c r="B28" s="109"/>
    </row>
    <row r="29" spans="1:2" ht="24.95" customHeight="1" x14ac:dyDescent="0.25">
      <c r="A29" s="110" t="s">
        <v>157</v>
      </c>
      <c r="B29" s="110" t="s">
        <v>249</v>
      </c>
    </row>
    <row r="30" spans="1:2" ht="24.95" customHeight="1" x14ac:dyDescent="0.25">
      <c r="A30" s="110" t="s">
        <v>158</v>
      </c>
      <c r="B30" s="110" t="s">
        <v>249</v>
      </c>
    </row>
    <row r="31" spans="1:2" ht="24.95" customHeight="1" x14ac:dyDescent="0.25">
      <c r="A31" s="110" t="s">
        <v>159</v>
      </c>
      <c r="B31" s="110"/>
    </row>
    <row r="32" spans="1:2" ht="24.95" customHeight="1" x14ac:dyDescent="0.25">
      <c r="A32" s="110" t="s">
        <v>160</v>
      </c>
      <c r="B32" s="110" t="s">
        <v>249</v>
      </c>
    </row>
    <row r="33" spans="1:2" ht="24.95" customHeight="1" x14ac:dyDescent="0.25">
      <c r="A33" s="110" t="s">
        <v>161</v>
      </c>
      <c r="B33" s="110" t="s">
        <v>249</v>
      </c>
    </row>
    <row r="34" spans="1:2" ht="24.95" customHeight="1" x14ac:dyDescent="0.25">
      <c r="A34" s="110" t="s">
        <v>162</v>
      </c>
      <c r="B34" s="110" t="s">
        <v>249</v>
      </c>
    </row>
    <row r="35" spans="1:2" ht="24.95" customHeight="1" x14ac:dyDescent="0.25">
      <c r="A35" s="110" t="s">
        <v>163</v>
      </c>
      <c r="B35" s="110" t="s">
        <v>249</v>
      </c>
    </row>
    <row r="36" spans="1:2" ht="24.95" customHeight="1" x14ac:dyDescent="0.25">
      <c r="A36" s="110" t="s">
        <v>164</v>
      </c>
      <c r="B36" s="110" t="s">
        <v>249</v>
      </c>
    </row>
    <row r="37" spans="1:2" ht="24.95" customHeight="1" x14ac:dyDescent="0.25">
      <c r="A37" s="110" t="s">
        <v>165</v>
      </c>
      <c r="B37" s="110" t="s">
        <v>249</v>
      </c>
    </row>
    <row r="38" spans="1:2" ht="24.95" customHeight="1" x14ac:dyDescent="0.25">
      <c r="A38" s="110" t="s">
        <v>161</v>
      </c>
      <c r="B38" s="110" t="s">
        <v>249</v>
      </c>
    </row>
    <row r="39" spans="1:2" ht="24.95" customHeight="1" x14ac:dyDescent="0.25">
      <c r="A39" s="110" t="s">
        <v>162</v>
      </c>
      <c r="B39" s="110" t="s">
        <v>249</v>
      </c>
    </row>
    <row r="40" spans="1:2" ht="24.95" customHeight="1" x14ac:dyDescent="0.25">
      <c r="A40" s="110" t="s">
        <v>163</v>
      </c>
      <c r="B40" s="110" t="s">
        <v>249</v>
      </c>
    </row>
    <row r="41" spans="1:2" ht="24.95" customHeight="1" x14ac:dyDescent="0.25">
      <c r="A41" s="110" t="s">
        <v>164</v>
      </c>
      <c r="B41" s="110" t="s">
        <v>249</v>
      </c>
    </row>
    <row r="42" spans="1:2" ht="24.95" customHeight="1" x14ac:dyDescent="0.25">
      <c r="A42" s="110" t="s">
        <v>166</v>
      </c>
      <c r="B42" s="110" t="s">
        <v>249</v>
      </c>
    </row>
    <row r="43" spans="1:2" ht="24.95" customHeight="1" x14ac:dyDescent="0.25">
      <c r="A43" s="110" t="s">
        <v>161</v>
      </c>
      <c r="B43" s="110" t="s">
        <v>249</v>
      </c>
    </row>
    <row r="44" spans="1:2" ht="24.95" customHeight="1" x14ac:dyDescent="0.25">
      <c r="A44" s="110" t="s">
        <v>162</v>
      </c>
      <c r="B44" s="110" t="s">
        <v>249</v>
      </c>
    </row>
    <row r="45" spans="1:2" ht="24.95" customHeight="1" x14ac:dyDescent="0.25">
      <c r="A45" s="110" t="s">
        <v>163</v>
      </c>
      <c r="B45" s="110" t="s">
        <v>249</v>
      </c>
    </row>
    <row r="46" spans="1:2" ht="24.95" customHeight="1" x14ac:dyDescent="0.25">
      <c r="A46" s="110" t="s">
        <v>164</v>
      </c>
      <c r="B46" s="110" t="s">
        <v>249</v>
      </c>
    </row>
    <row r="47" spans="1:2" ht="24.95" customHeight="1" x14ac:dyDescent="0.25">
      <c r="A47" s="108" t="s">
        <v>167</v>
      </c>
      <c r="B47" s="110" t="s">
        <v>249</v>
      </c>
    </row>
    <row r="48" spans="1:2" ht="24.95" customHeight="1" x14ac:dyDescent="0.25">
      <c r="A48" s="108" t="s">
        <v>159</v>
      </c>
      <c r="B48" s="110" t="s">
        <v>249</v>
      </c>
    </row>
    <row r="49" spans="1:2" ht="24.95" customHeight="1" x14ac:dyDescent="0.25">
      <c r="A49" s="108" t="s">
        <v>168</v>
      </c>
      <c r="B49" s="110" t="s">
        <v>249</v>
      </c>
    </row>
    <row r="50" spans="1:2" ht="24.95" customHeight="1" x14ac:dyDescent="0.25">
      <c r="A50" s="108" t="s">
        <v>169</v>
      </c>
      <c r="B50" s="110" t="s">
        <v>249</v>
      </c>
    </row>
    <row r="51" spans="1:2" ht="24.95" customHeight="1" x14ac:dyDescent="0.25">
      <c r="A51" s="108" t="s">
        <v>170</v>
      </c>
      <c r="B51" s="110" t="s">
        <v>249</v>
      </c>
    </row>
    <row r="52" spans="1:2" ht="24.95" customHeight="1" x14ac:dyDescent="0.25">
      <c r="A52" s="108" t="s">
        <v>171</v>
      </c>
      <c r="B52" s="110" t="s">
        <v>249</v>
      </c>
    </row>
    <row r="53" spans="1:2" ht="24.95" customHeight="1" x14ac:dyDescent="0.25">
      <c r="A53" s="108" t="s">
        <v>172</v>
      </c>
      <c r="B53" s="110" t="s">
        <v>249</v>
      </c>
    </row>
    <row r="54" spans="1:2" ht="24.95" customHeight="1" x14ac:dyDescent="0.25">
      <c r="A54" s="108" t="s">
        <v>173</v>
      </c>
      <c r="B54" s="110">
        <v>0</v>
      </c>
    </row>
    <row r="55" spans="1:2" ht="24.95" customHeight="1" x14ac:dyDescent="0.25">
      <c r="A55" s="108" t="s">
        <v>174</v>
      </c>
      <c r="B55" s="110">
        <v>0</v>
      </c>
    </row>
    <row r="56" spans="1:2" ht="24.95" customHeight="1" x14ac:dyDescent="0.25">
      <c r="A56" s="108" t="s">
        <v>175</v>
      </c>
      <c r="B56" s="155" t="s">
        <v>259</v>
      </c>
    </row>
    <row r="57" spans="1:2" ht="24.95" customHeight="1" x14ac:dyDescent="0.25">
      <c r="A57" s="108" t="s">
        <v>176</v>
      </c>
      <c r="B57" s="155"/>
    </row>
    <row r="58" spans="1:2" ht="24.95" customHeight="1" x14ac:dyDescent="0.25">
      <c r="A58" s="108" t="s">
        <v>177</v>
      </c>
      <c r="B58" s="155"/>
    </row>
    <row r="59" spans="1:2" ht="24.95" customHeight="1" x14ac:dyDescent="0.25">
      <c r="A59" s="108" t="s">
        <v>178</v>
      </c>
      <c r="B59" s="155"/>
    </row>
    <row r="60" spans="1:2" ht="24.95" customHeight="1" x14ac:dyDescent="0.25">
      <c r="A60" s="108" t="s">
        <v>179</v>
      </c>
      <c r="B60" s="155"/>
    </row>
    <row r="61" spans="1:2" ht="24.95" customHeight="1" x14ac:dyDescent="0.25">
      <c r="A61" s="108" t="s">
        <v>180</v>
      </c>
      <c r="B61" s="155"/>
    </row>
    <row r="62" spans="1:2" ht="24.95" customHeight="1" x14ac:dyDescent="0.25">
      <c r="A62" s="108" t="s">
        <v>181</v>
      </c>
      <c r="B62" s="108" t="s">
        <v>249</v>
      </c>
    </row>
    <row r="63" spans="1:2" ht="24.95" customHeight="1" x14ac:dyDescent="0.25">
      <c r="A63" s="108" t="s">
        <v>182</v>
      </c>
      <c r="B63" s="108" t="s">
        <v>249</v>
      </c>
    </row>
    <row r="64" spans="1:2" ht="24.95" customHeight="1" x14ac:dyDescent="0.25">
      <c r="A64" s="108" t="s">
        <v>159</v>
      </c>
      <c r="B64" s="108" t="s">
        <v>249</v>
      </c>
    </row>
    <row r="65" spans="1:2" ht="24.95" customHeight="1" x14ac:dyDescent="0.25">
      <c r="A65" s="108" t="s">
        <v>183</v>
      </c>
      <c r="B65" s="108" t="s">
        <v>249</v>
      </c>
    </row>
    <row r="66" spans="1:2" ht="24.95" customHeight="1" x14ac:dyDescent="0.25">
      <c r="A66" s="108" t="s">
        <v>184</v>
      </c>
      <c r="B66" s="108" t="s">
        <v>249</v>
      </c>
    </row>
    <row r="67" spans="1:2" ht="41.25" customHeight="1" x14ac:dyDescent="0.25">
      <c r="A67" s="31" t="s">
        <v>185</v>
      </c>
      <c r="B67" s="70" t="s">
        <v>269</v>
      </c>
    </row>
    <row r="68" spans="1:2" ht="24.95" customHeight="1" x14ac:dyDescent="0.25">
      <c r="A68" s="108" t="s">
        <v>186</v>
      </c>
      <c r="B68" s="110">
        <v>2023</v>
      </c>
    </row>
    <row r="69" spans="1:2" ht="24.95" customHeight="1" x14ac:dyDescent="0.25">
      <c r="A69" s="108" t="s">
        <v>187</v>
      </c>
      <c r="B69" s="110" t="s">
        <v>249</v>
      </c>
    </row>
    <row r="70" spans="1:2" ht="24.95" customHeight="1" x14ac:dyDescent="0.25">
      <c r="A70" s="108" t="s">
        <v>188</v>
      </c>
      <c r="B70" s="110" t="s">
        <v>249</v>
      </c>
    </row>
    <row r="71" spans="1:2" ht="24.95" customHeight="1" x14ac:dyDescent="0.25">
      <c r="A71" s="108" t="s">
        <v>189</v>
      </c>
      <c r="B71" s="110" t="s">
        <v>249</v>
      </c>
    </row>
    <row r="72" spans="1:2" ht="24.95" customHeight="1" x14ac:dyDescent="0.25">
      <c r="A72" s="40" t="s">
        <v>190</v>
      </c>
      <c r="B72" s="108" t="s">
        <v>273</v>
      </c>
    </row>
    <row r="73" spans="1:2" ht="24.95" customHeight="1" x14ac:dyDescent="0.25">
      <c r="A73" s="108" t="s">
        <v>191</v>
      </c>
      <c r="B73" s="155"/>
    </row>
    <row r="74" spans="1:2" ht="24.95" customHeight="1" x14ac:dyDescent="0.25">
      <c r="A74" s="108" t="s">
        <v>192</v>
      </c>
      <c r="B74" s="155"/>
    </row>
    <row r="75" spans="1:2" ht="24.95" customHeight="1" x14ac:dyDescent="0.25">
      <c r="A75" s="108" t="s">
        <v>193</v>
      </c>
      <c r="B75" s="155"/>
    </row>
    <row r="76" spans="1:2" ht="24.95" customHeight="1" x14ac:dyDescent="0.25">
      <c r="A76" s="108" t="s">
        <v>194</v>
      </c>
      <c r="B76" s="155"/>
    </row>
    <row r="77" spans="1:2" ht="24.95" customHeight="1" x14ac:dyDescent="0.25">
      <c r="A77" s="108" t="s">
        <v>195</v>
      </c>
      <c r="B77" s="155"/>
    </row>
    <row r="78" spans="1:2" ht="24.95" customHeight="1" x14ac:dyDescent="0.25">
      <c r="A78" s="111" t="s">
        <v>196</v>
      </c>
      <c r="B78" s="155"/>
    </row>
    <row r="81" spans="1:2" x14ac:dyDescent="0.25">
      <c r="A81" s="59"/>
      <c r="B81" s="60"/>
    </row>
    <row r="82" spans="1:2" x14ac:dyDescent="0.25">
      <c r="B82" s="61"/>
    </row>
    <row r="83" spans="1:2" x14ac:dyDescent="0.25">
      <c r="B83" s="6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lastPrinted>2021-05-05T06:52:30Z</cp:lastPrinted>
  <dcterms:created xsi:type="dcterms:W3CDTF">2015-08-16T15:31:05Z</dcterms:created>
  <dcterms:modified xsi:type="dcterms:W3CDTF">2023-11-13T09:24:36Z</dcterms:modified>
</cp:coreProperties>
</file>