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ЛЭП'!$A$1:$AA$24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ввод'!$A$1:$U$67</definedName>
    <definedName name="Print_Area_0" localSheetId="5">'7. Паспорт отчет о закупке'!$A$1:$W$23</definedName>
    <definedName name="Print_Area_0_0" localSheetId="0">'1. паспорт местоположение'!$A$1:$C$44</definedName>
    <definedName name="Print_Area_0_0" localSheetId="1">'3.2 паспорт Техсостояние ЛЭП'!$A$1:$AA$24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ввод'!$A$1:$U$67</definedName>
    <definedName name="Print_Area_0_0" localSheetId="5">'7. Паспорт отчет о закупке'!$A$1:$W$23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ЛЭП'!$A$1:$AA$24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ввод'!$A$1:$U$67</definedName>
    <definedName name="_xlnm.Print_Area" localSheetId="5">'7. Паспорт отчет о закупке'!$A$1:$AV$24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5" i="5" l="1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U46" i="5" s="1"/>
  <c r="D47" i="5"/>
  <c r="D48" i="5"/>
  <c r="D49" i="5"/>
  <c r="D50" i="5"/>
  <c r="D51" i="5"/>
  <c r="U51" i="5" s="1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T25" i="5"/>
  <c r="U25" i="5"/>
  <c r="T26" i="5"/>
  <c r="U26" i="5"/>
  <c r="T27" i="5"/>
  <c r="U27" i="5"/>
  <c r="T28" i="5"/>
  <c r="U28" i="5"/>
  <c r="T29" i="5"/>
  <c r="U29" i="5"/>
  <c r="T30" i="5"/>
  <c r="U30" i="5"/>
  <c r="T31" i="5"/>
  <c r="U31" i="5"/>
  <c r="T32" i="5"/>
  <c r="U32" i="5"/>
  <c r="T33" i="5"/>
  <c r="U33" i="5"/>
  <c r="T34" i="5"/>
  <c r="U34" i="5"/>
  <c r="T35" i="5"/>
  <c r="U35" i="5"/>
  <c r="T36" i="5"/>
  <c r="U36" i="5"/>
  <c r="T37" i="5"/>
  <c r="U37" i="5"/>
  <c r="T38" i="5"/>
  <c r="U38" i="5"/>
  <c r="T39" i="5"/>
  <c r="U39" i="5"/>
  <c r="T40" i="5"/>
  <c r="U40" i="5"/>
  <c r="T41" i="5"/>
  <c r="U41" i="5"/>
  <c r="T42" i="5"/>
  <c r="U42" i="5"/>
  <c r="T43" i="5"/>
  <c r="U43" i="5"/>
  <c r="T44" i="5"/>
  <c r="U44" i="5"/>
  <c r="T45" i="5"/>
  <c r="U45" i="5"/>
  <c r="T46" i="5"/>
  <c r="T47" i="5"/>
  <c r="U47" i="5"/>
  <c r="T48" i="5"/>
  <c r="U48" i="5"/>
  <c r="T49" i="5"/>
  <c r="U49" i="5"/>
  <c r="T50" i="5"/>
  <c r="U50" i="5"/>
  <c r="T51" i="5"/>
  <c r="T52" i="5"/>
  <c r="U52" i="5"/>
  <c r="T53" i="5"/>
  <c r="U53" i="5"/>
  <c r="T54" i="5"/>
  <c r="U54" i="5"/>
  <c r="T55" i="5"/>
  <c r="U55" i="5"/>
  <c r="T56" i="5"/>
  <c r="U56" i="5"/>
  <c r="T57" i="5"/>
  <c r="U57" i="5"/>
  <c r="T58" i="5"/>
  <c r="U58" i="5"/>
  <c r="T59" i="5"/>
  <c r="U59" i="5"/>
  <c r="T60" i="5"/>
  <c r="U60" i="5"/>
  <c r="T61" i="5"/>
  <c r="U61" i="5"/>
  <c r="T62" i="5"/>
  <c r="U62" i="5"/>
  <c r="T63" i="5"/>
  <c r="U63" i="5"/>
  <c r="T64" i="5"/>
  <c r="U64" i="5"/>
  <c r="T65" i="5"/>
  <c r="U65" i="5"/>
  <c r="T66" i="5"/>
  <c r="U66" i="5"/>
  <c r="T24" i="5"/>
  <c r="D24" i="5"/>
  <c r="U24" i="5"/>
  <c r="A13" i="7" l="1"/>
  <c r="A11" i="7"/>
  <c r="F21" i="6" l="1"/>
  <c r="G21" i="6" s="1"/>
  <c r="H21" i="6" s="1"/>
  <c r="I21" i="6" s="1"/>
  <c r="J21" i="6" s="1"/>
  <c r="K21" i="6" s="1"/>
  <c r="L21" i="6" s="1"/>
  <c r="M21" i="6" s="1"/>
  <c r="N21" i="6" s="1"/>
  <c r="O21" i="6" s="1"/>
  <c r="P21" i="6" s="1"/>
  <c r="Q21" i="6" s="1"/>
  <c r="R21" i="6" s="1"/>
  <c r="S21" i="6" s="1"/>
  <c r="T21" i="6" s="1"/>
  <c r="U21" i="6" s="1"/>
  <c r="V21" i="6" s="1"/>
  <c r="W21" i="6" s="1"/>
  <c r="X21" i="6" s="1"/>
  <c r="Y21" i="6" s="1"/>
  <c r="Z21" i="6" s="1"/>
  <c r="AA21" i="6" s="1"/>
  <c r="AB21" i="6" s="1"/>
  <c r="AC21" i="6" s="1"/>
  <c r="AD21" i="6" s="1"/>
  <c r="AE21" i="6" s="1"/>
  <c r="AF21" i="6" s="1"/>
  <c r="AG21" i="6" s="1"/>
  <c r="AH21" i="6" s="1"/>
  <c r="AI21" i="6" s="1"/>
  <c r="AJ21" i="6" s="1"/>
  <c r="AK21" i="6" s="1"/>
  <c r="AL21" i="6" s="1"/>
  <c r="AM21" i="6" s="1"/>
  <c r="AN21" i="6" s="1"/>
  <c r="AO21" i="6" s="1"/>
  <c r="AP21" i="6" s="1"/>
  <c r="AQ21" i="6" s="1"/>
  <c r="AR21" i="6" s="1"/>
  <c r="AS21" i="6" s="1"/>
  <c r="AT21" i="6" s="1"/>
  <c r="AU21" i="6" s="1"/>
  <c r="AV21" i="6" s="1"/>
  <c r="F11" i="5" l="1"/>
  <c r="E14" i="5"/>
  <c r="I12" i="4"/>
  <c r="H15" i="4"/>
  <c r="C12" i="3"/>
  <c r="B15" i="3"/>
  <c r="O13" i="2"/>
  <c r="Q11" i="2"/>
</calcChain>
</file>

<file path=xl/sharedStrings.xml><?xml version="1.0" encoding="utf-8"?>
<sst xmlns="http://schemas.openxmlformats.org/spreadsheetml/2006/main" count="1145" uniqueCount="383">
  <si>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</si>
  <si>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</si>
  <si>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</si>
  <si>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</si>
  <si>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</si>
  <si>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</si>
  <si>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</si>
  <si>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</si>
  <si>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</si>
  <si>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</si>
  <si>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</si>
  <si>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</si>
  <si>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</si>
  <si>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</si>
  <si>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</si>
  <si>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</si>
  <si>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</si>
  <si>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</si>
  <si>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</si>
  <si>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</si>
  <si>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</si>
  <si>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</si>
  <si>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</si>
  <si>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</si>
  <si>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</si>
  <si>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</si>
  <si>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</si>
  <si>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</si>
  <si>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</si>
  <si>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</si>
  <si>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</si>
  <si>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</si>
  <si>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</si>
  <si>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</si>
  <si>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</si>
  <si>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</si>
  <si>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</si>
  <si>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</si>
  <si>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</si>
  <si>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</si>
  <si>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</si>
  <si>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</si>
  <si>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</si>
  <si>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</si>
  <si>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</si>
  <si>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</si>
  <si>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</si>
  <si>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</si>
  <si>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</si>
  <si>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</si>
  <si>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</si>
  <si>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</si>
  <si>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</si>
  <si>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</si>
  <si>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</si>
  <si>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</si>
  <si>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</si>
  <si>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</si>
  <si>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</si>
  <si>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</si>
  <si>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</si>
  <si>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</si>
  <si>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</si>
  <si>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</si>
  <si>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</si>
  <si>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</si>
  <si>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</si>
  <si>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</si>
  <si>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</si>
  <si>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</si>
  <si>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</si>
  <si>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</si>
  <si>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</si>
  <si>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</si>
  <si>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</si>
  <si>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</si>
  <si>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</si>
  <si>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</si>
  <si>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</si>
  <si>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</si>
  <si>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</si>
  <si>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</si>
  <si>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</si>
  <si>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</si>
  <si>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</si>
  <si>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</si>
  <si>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</si>
  <si>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</si>
  <si>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</si>
  <si>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</si>
  <si>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</si>
  <si>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</si>
  <si>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</si>
  <si>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</si>
  <si>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</si>
  <si>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</si>
  <si>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</si>
  <si>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</si>
  <si>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</si>
  <si>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</si>
  <si>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</si>
  <si>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</si>
  <si>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</si>
  <si>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</si>
  <si>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</si>
  <si>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</si>
  <si>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</si>
  <si>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</si>
  <si>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</si>
  <si>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</si>
  <si>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</si>
  <si>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</si>
  <si>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</si>
  <si>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</si>
  <si>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</si>
  <si>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</si>
  <si>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</si>
  <si>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</si>
  <si>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</si>
  <si>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</si>
  <si>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</si>
  <si>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</si>
  <si>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</si>
  <si>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</si>
  <si>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</si>
  <si>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</si>
  <si>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</si>
  <si>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</si>
  <si>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</si>
  <si>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</si>
  <si>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</si>
  <si>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</si>
  <si>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</si>
  <si>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</si>
  <si>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</si>
  <si>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</si>
  <si>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</si>
  <si>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</si>
  <si>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</si>
  <si>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</si>
  <si>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</si>
  <si>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</si>
  <si>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</si>
  <si>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</si>
  <si>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</si>
  <si>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</si>
  <si>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</si>
  <si>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</si>
  <si>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</si>
  <si>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</si>
  <si>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</si>
  <si>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</si>
  <si>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</si>
  <si>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</si>
  <si>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</si>
  <si>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</si>
  <si>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</si>
  <si>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</si>
  <si>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</si>
  <si>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</si>
  <si>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</si>
  <si>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</si>
  <si>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</si>
  <si>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</si>
  <si>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</si>
  <si>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</si>
  <si>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</si>
  <si>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</si>
  <si>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</si>
  <si>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</si>
  <si>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</si>
  <si>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</si>
  <si>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</si>
  <si>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</si>
  <si>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</si>
  <si>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</si>
  <si>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</si>
  <si>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</si>
  <si>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</si>
  <si>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</si>
  <si>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</si>
  <si>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</si>
  <si>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</si>
  <si>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</si>
  <si>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</si>
  <si>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</si>
  <si>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</si>
  <si>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</si>
  <si>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</si>
  <si>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</si>
  <si>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</si>
  <si>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</si>
  <si>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</si>
  <si>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</si>
  <si>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</si>
  <si>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</si>
  <si>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</si>
  <si>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</si>
  <si>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</si>
  <si>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</si>
  <si>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</si>
  <si>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</si>
  <si>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</si>
  <si>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</si>
  <si>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</si>
  <si>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</si>
  <si>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</si>
  <si>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</si>
  <si>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</si>
  <si>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</si>
  <si>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</si>
  <si>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</si>
  <si>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</si>
  <si>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</si>
  <si>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</si>
  <si>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</si>
  <si>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</si>
  <si>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</si>
  <si>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</si>
  <si>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</si>
  <si>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</si>
  <si>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</si>
  <si>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</si>
  <si>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</si>
  <si>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</si>
  <si>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</si>
  <si>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</si>
  <si>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</si>
  <si>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</si>
  <si>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</si>
  <si>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</si>
  <si>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</si>
  <si>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</si>
  <si>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</si>
  <si>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</si>
  <si>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</si>
  <si>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</si>
  <si>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</si>
  <si>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</si>
  <si>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</si>
  <si>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</si>
  <si>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</si>
  <si>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</si>
  <si>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</si>
  <si>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</si>
  <si>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</si>
  <si>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</si>
  <si>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</si>
  <si>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</si>
  <si>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</si>
  <si>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</si>
  <si>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</si>
  <si>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</si>
  <si>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</si>
  <si>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</si>
  <si>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</si>
  <si>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</si>
  <si>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</si>
  <si>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</si>
  <si>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</si>
  <si>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</si>
  <si>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</si>
  <si>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</si>
  <si>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</si>
  <si>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</si>
  <si>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</si>
  <si>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</si>
  <si>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</si>
  <si>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</si>
  <si>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</si>
  <si>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</si>
  <si>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</si>
  <si>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</si>
  <si>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</si>
  <si>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</si>
  <si>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</si>
  <si>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</si>
  <si>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</si>
  <si>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</si>
  <si>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</si>
  <si>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</si>
  <si>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</si>
  <si>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</si>
  <si>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</si>
  <si>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</si>
  <si>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</si>
  <si>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</si>
  <si>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</si>
  <si>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</si>
  <si>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</si>
  <si>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</si>
  <si>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</si>
  <si>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</si>
  <si>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</si>
  <si>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</si>
  <si>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</si>
  <si>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нд</t>
  </si>
  <si>
    <t>Не требуется.</t>
  </si>
  <si>
    <t>Не предусмотрено.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</si>
  <si>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</si>
  <si>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Год раскрытия информации: 2023 год</t>
  </si>
  <si>
    <t>Прочее новое строительство объектов электросетевого хозяйства</t>
  </si>
  <si>
    <t>Учалинский район, с. Учалы</t>
  </si>
  <si>
    <t>ВЛ</t>
  </si>
  <si>
    <t>ЖБ</t>
  </si>
  <si>
    <t>Предложения по корректировке плана</t>
  </si>
  <si>
    <t xml:space="preserve">АО "Учалинские электрические сети" </t>
  </si>
  <si>
    <t>Строительство центров питания для технологического присоединения</t>
  </si>
  <si>
    <t>ВЛ-6 кВ</t>
  </si>
  <si>
    <t>АС--50</t>
  </si>
  <si>
    <t>Повышение надежности электроснабжения существующих потребителей и вновь подключаемых объектов</t>
  </si>
  <si>
    <t>453700, Республика Башкортостан, Учалинский район, г. Учалы</t>
  </si>
  <si>
    <t>Год раскрытия информации: 2024 год</t>
  </si>
  <si>
    <t>Факт</t>
  </si>
  <si>
    <t xml:space="preserve">АСКУЭ :счетчики,УСПД </t>
  </si>
  <si>
    <t>3.8</t>
  </si>
  <si>
    <t xml:space="preserve">АСКУЭ УСПД </t>
  </si>
  <si>
    <t>АСКУЭ  счетчики.</t>
  </si>
  <si>
    <t>4.8</t>
  </si>
  <si>
    <t>5.7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</si>
  <si>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</si>
  <si>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</si>
  <si>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</si>
  <si>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</si>
  <si>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</si>
  <si>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</si>
  <si>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</si>
  <si>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</si>
  <si>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</si>
  <si>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</si>
  <si>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</si>
  <si>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</si>
  <si>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</si>
  <si>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</si>
  <si>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</si>
  <si>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</si>
  <si>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</si>
  <si>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</si>
  <si>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</si>
  <si>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</si>
  <si>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</si>
  <si>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</si>
  <si>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</si>
  <si>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</si>
  <si>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</si>
  <si>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</si>
  <si>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</si>
  <si>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</si>
  <si>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</si>
  <si>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</si>
  <si>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</si>
  <si>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</si>
  <si>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</si>
  <si>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</si>
  <si>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</si>
  <si>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</si>
  <si>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</si>
  <si>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</si>
  <si>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</si>
  <si>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</si>
  <si>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</si>
  <si>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</si>
  <si>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</si>
  <si>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</si>
  <si>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</si>
  <si>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</si>
  <si>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наименования участников не раскрываются в соответстии с ФЗ 223</t>
  </si>
  <si>
    <t>-</t>
  </si>
  <si>
    <t>https://223.rts-tender.ru/</t>
  </si>
  <si>
    <t>КТПН-250 кВА</t>
  </si>
  <si>
    <t>Сметная стоимость проекта в ценах 2023 года с НДС, млн. руб.</t>
  </si>
  <si>
    <t xml:space="preserve">                                                   Год раскрытия информации: 2024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</si>
  <si>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Паспорт инвестиционного проекта</t>
  </si>
  <si>
    <t>наименования участников не раскрываются в соответстии с ФЗ 224</t>
  </si>
  <si>
    <t>Строительство центров питания для технологического присоединения:ВЛ-6кВ-0,6 км, строительство КТПН-250 кВА</t>
  </si>
  <si>
    <t>2,691  млн.руб</t>
  </si>
  <si>
    <t>2024</t>
  </si>
  <si>
    <t>2024 г</t>
  </si>
  <si>
    <t>Год 2024</t>
  </si>
  <si>
    <t xml:space="preserve">Предложение по коректировке </t>
  </si>
  <si>
    <t>Предложение по коректировке</t>
  </si>
  <si>
    <t>О_UES_R7</t>
  </si>
  <si>
    <t>2,242млн.руб.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</si>
</sst>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9" fillId="0" borderId="0"/>
    <xf numFmtId="0" fontId="14" fillId="0" borderId="0"/>
    <xf numFmtId="0" fontId="1" fillId="0" borderId="0"/>
    <xf numFmtId="0" fontId="28" fillId="0" borderId="0"/>
  </cellStyleXfs>
  <cellXfs count="17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8" fillId="0" borderId="0" xfId="0" applyFont="1" applyBorder="1" applyAlignment="1">
      <alignment vertical="center"/>
    </xf>
    <xf numFmtId="0" fontId="20" fillId="0" borderId="9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 wrapText="1"/>
    </xf>
    <xf numFmtId="165" fontId="0" fillId="0" borderId="0" xfId="0" applyNumberFormat="1"/>
    <xf numFmtId="165" fontId="4" fillId="0" borderId="0" xfId="0" applyNumberFormat="1" applyFont="1" applyAlignment="1"/>
    <xf numFmtId="165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" fontId="4" fillId="0" borderId="0" xfId="0" applyNumberFormat="1" applyFont="1" applyAlignment="1"/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/>
    <xf numFmtId="0" fontId="21" fillId="0" borderId="0" xfId="3" applyFont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6" fillId="0" borderId="0" xfId="3" applyFont="1" applyFill="1" applyAlignment="1">
      <alignment vertical="center"/>
    </xf>
    <xf numFmtId="0" fontId="21" fillId="3" borderId="0" xfId="3" applyFont="1" applyFill="1"/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0" fillId="0" borderId="0" xfId="3" applyFont="1"/>
    <xf numFmtId="0" fontId="14" fillId="0" borderId="0" xfId="0" applyFont="1" applyBorder="1" applyAlignment="1">
      <alignment vertical="center"/>
    </xf>
    <xf numFmtId="0" fontId="20" fillId="0" borderId="0" xfId="1" applyFont="1" applyAlignment="1">
      <alignment vertical="center"/>
    </xf>
    <xf numFmtId="0" fontId="24" fillId="0" borderId="0" xfId="1" applyFont="1" applyFill="1" applyBorder="1" applyAlignment="1">
      <alignment vertical="center"/>
    </xf>
    <xf numFmtId="0" fontId="10" fillId="0" borderId="0" xfId="0" applyFont="1" applyAlignment="1"/>
    <xf numFmtId="0" fontId="21" fillId="0" borderId="0" xfId="3" applyFont="1" applyAlignment="1"/>
    <xf numFmtId="0" fontId="26" fillId="0" borderId="0" xfId="3" applyFont="1" applyAlignment="1"/>
    <xf numFmtId="0" fontId="26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/>
    </xf>
    <xf numFmtId="0" fontId="30" fillId="0" borderId="1" xfId="3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32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165" fontId="0" fillId="0" borderId="0" xfId="0" applyNumberFormat="1" applyFont="1"/>
    <xf numFmtId="1" fontId="0" fillId="0" borderId="0" xfId="0" applyNumberFormat="1" applyFont="1"/>
    <xf numFmtId="165" fontId="31" fillId="0" borderId="0" xfId="0" applyNumberFormat="1" applyFont="1" applyAlignment="1">
      <alignment vertical="center"/>
    </xf>
    <xf numFmtId="1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165" fontId="4" fillId="0" borderId="0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165" fontId="14" fillId="0" borderId="1" xfId="0" applyNumberFormat="1" applyFont="1" applyBorder="1" applyAlignment="1">
      <alignment horizontal="center" vertical="center" textRotation="90" wrapText="1"/>
    </xf>
    <xf numFmtId="1" fontId="14" fillId="0" borderId="1" xfId="0" applyNumberFormat="1" applyFont="1" applyBorder="1" applyAlignment="1">
      <alignment horizontal="center" vertical="center" textRotation="90" wrapText="1"/>
    </xf>
    <xf numFmtId="165" fontId="14" fillId="0" borderId="1" xfId="0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5" fontId="1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0" fillId="0" borderId="1" xfId="0" applyFont="1" applyBorder="1"/>
    <xf numFmtId="0" fontId="33" fillId="0" borderId="0" xfId="0" applyFont="1" applyBorder="1" applyAlignment="1">
      <alignment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4" fontId="13" fillId="0" borderId="5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/>
    </xf>
    <xf numFmtId="0" fontId="33" fillId="0" borderId="0" xfId="0" applyFont="1" applyBorder="1" applyAlignment="1">
      <alignment horizontal="center" vertical="center"/>
    </xf>
    <xf numFmtId="0" fontId="26" fillId="0" borderId="6" xfId="3" applyFont="1" applyFill="1" applyBorder="1" applyAlignment="1">
      <alignment horizontal="center" vertical="center" wrapText="1"/>
    </xf>
    <xf numFmtId="0" fontId="26" fillId="0" borderId="7" xfId="3" applyFont="1" applyFill="1" applyBorder="1" applyAlignment="1">
      <alignment horizontal="center" vertical="center" wrapText="1"/>
    </xf>
    <xf numFmtId="0" fontId="26" fillId="0" borderId="3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9" xfId="3" applyFont="1" applyFill="1" applyBorder="1" applyAlignment="1">
      <alignment horizontal="center" vertical="center" wrapText="1"/>
    </xf>
    <xf numFmtId="0" fontId="26" fillId="0" borderId="13" xfId="3" applyFont="1" applyFill="1" applyBorder="1" applyAlignment="1">
      <alignment horizontal="center" vertical="center" wrapText="1"/>
    </xf>
    <xf numFmtId="0" fontId="26" fillId="0" borderId="2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0" fontId="26" fillId="0" borderId="12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 textRotation="90" wrapText="1"/>
    </xf>
    <xf numFmtId="0" fontId="27" fillId="0" borderId="1" xfId="3" applyFont="1" applyFill="1" applyBorder="1" applyAlignment="1" applyProtection="1">
      <alignment horizontal="center" vertical="center" textRotation="90" wrapText="1"/>
    </xf>
    <xf numFmtId="0" fontId="27" fillId="0" borderId="6" xfId="3" applyFont="1" applyFill="1" applyBorder="1" applyAlignment="1" applyProtection="1">
      <alignment horizontal="center" vertical="center" wrapText="1"/>
    </xf>
    <xf numFmtId="0" fontId="27" fillId="0" borderId="3" xfId="3" applyFont="1" applyFill="1" applyBorder="1" applyAlignment="1" applyProtection="1">
      <alignment horizontal="center" vertical="center" wrapText="1"/>
    </xf>
    <xf numFmtId="0" fontId="26" fillId="0" borderId="6" xfId="3" applyFont="1" applyFill="1" applyBorder="1" applyAlignment="1">
      <alignment horizontal="center" vertical="center" textRotation="90" wrapText="1"/>
    </xf>
    <xf numFmtId="0" fontId="26" fillId="0" borderId="3" xfId="3" applyFont="1" applyFill="1" applyBorder="1" applyAlignment="1">
      <alignment horizontal="center" vertical="center" textRotation="90" wrapText="1"/>
    </xf>
    <xf numFmtId="0" fontId="29" fillId="0" borderId="6" xfId="4" applyFont="1" applyFill="1" applyBorder="1" applyAlignment="1">
      <alignment horizontal="center" vertical="center" textRotation="90" wrapText="1"/>
    </xf>
    <xf numFmtId="0" fontId="29" fillId="0" borderId="3" xfId="4" applyFont="1" applyFill="1" applyBorder="1" applyAlignment="1">
      <alignment horizontal="center" vertical="center" textRotation="90" wrapText="1"/>
    </xf>
    <xf numFmtId="0" fontId="27" fillId="0" borderId="6" xfId="2" applyFont="1" applyFill="1" applyBorder="1" applyAlignment="1">
      <alignment horizontal="center" vertical="center" textRotation="90" wrapText="1"/>
    </xf>
    <xf numFmtId="0" fontId="27" fillId="0" borderId="3" xfId="2" applyFont="1" applyFill="1" applyBorder="1" applyAlignment="1">
      <alignment horizontal="center" vertical="center" textRotation="90" wrapText="1"/>
    </xf>
    <xf numFmtId="0" fontId="26" fillId="0" borderId="6" xfId="3" applyFont="1" applyFill="1" applyBorder="1" applyAlignment="1">
      <alignment horizontal="center" vertical="center"/>
    </xf>
    <xf numFmtId="0" fontId="26" fillId="0" borderId="3" xfId="3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</cellXfs>
  <cellStyles count="5">
    <cellStyle name="Обычный" xfId="0" builtinId="0"/>
    <cellStyle name="Обычный 3" xfId="2"/>
    <cellStyle name="Обычный 5" xfId="4"/>
    <cellStyle name="Обычный 6 2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28" zoomScale="75" zoomScaleNormal="100" zoomScalePageLayoutView="75" workbookViewId="0">
      <selection activeCell="C43" sqref="C4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40" t="s">
        <v>312</v>
      </c>
      <c r="B5" s="140"/>
      <c r="C5" s="140"/>
      <c r="D5" s="6"/>
      <c r="E5" s="6"/>
      <c r="F5" s="6"/>
      <c r="G5" s="6"/>
      <c r="H5" s="6"/>
      <c r="I5" s="6"/>
      <c r="J5" s="6"/>
    </row>
    <row r="6" spans="1:22" ht="18.75" x14ac:dyDescent="0.3">
      <c r="A6" s="101"/>
      <c r="B6" s="102"/>
      <c r="C6" s="102"/>
      <c r="F6" s="2"/>
      <c r="G6" s="2"/>
      <c r="H6" s="4"/>
    </row>
    <row r="7" spans="1:22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4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"/>
      <c r="B10" s="14"/>
      <c r="C10" s="14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02"/>
      <c r="B11" s="51"/>
      <c r="C11" s="51" t="s">
        <v>381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99"/>
      <c r="B12" s="99"/>
      <c r="C12" s="99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40" t="s">
        <v>307</v>
      </c>
      <c r="C13" s="141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38"/>
      <c r="B14" s="138"/>
      <c r="C14" s="13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39" t="s">
        <v>8</v>
      </c>
      <c r="B16" s="139"/>
      <c r="C16" s="139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9" customHeight="1" x14ac:dyDescent="0.25">
      <c r="A20" s="21" t="s">
        <v>12</v>
      </c>
      <c r="B20" s="22" t="s">
        <v>13</v>
      </c>
      <c r="C20" s="18" t="s">
        <v>301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06.5" customHeight="1" x14ac:dyDescent="0.25">
      <c r="A21" s="21" t="s">
        <v>14</v>
      </c>
      <c r="B21" s="23" t="s">
        <v>15</v>
      </c>
      <c r="C21" s="24" t="s">
        <v>16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8" customFormat="1" ht="58.5" customHeight="1" x14ac:dyDescent="0.2">
      <c r="A22" s="21" t="s">
        <v>17</v>
      </c>
      <c r="B22" s="24" t="s">
        <v>18</v>
      </c>
      <c r="C22" s="18" t="s">
        <v>19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42.75" customHeight="1" x14ac:dyDescent="0.2">
      <c r="A23" s="21" t="s">
        <v>20</v>
      </c>
      <c r="B23" s="24" t="s">
        <v>21</v>
      </c>
      <c r="C23" s="18" t="s">
        <v>22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51.75" customHeight="1" x14ac:dyDescent="0.2">
      <c r="A24" s="21" t="s">
        <v>23</v>
      </c>
      <c r="B24" s="24" t="s">
        <v>24</v>
      </c>
      <c r="C24" s="36" t="s">
        <v>302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25</v>
      </c>
      <c r="B25" s="24" t="s">
        <v>26</v>
      </c>
      <c r="C25" s="18" t="s">
        <v>27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28</v>
      </c>
      <c r="B26" s="24" t="s">
        <v>29</v>
      </c>
      <c r="C26" s="18" t="s">
        <v>27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30</v>
      </c>
      <c r="B27" s="24" t="s">
        <v>31</v>
      </c>
      <c r="C27" s="18" t="s">
        <v>27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32</v>
      </c>
      <c r="B28" s="24" t="s">
        <v>33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34</v>
      </c>
      <c r="B29" s="24" t="s">
        <v>35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101.25" customHeight="1" x14ac:dyDescent="0.2">
      <c r="A30" s="21" t="s">
        <v>36</v>
      </c>
      <c r="B30" s="24" t="s">
        <v>37</v>
      </c>
      <c r="C30" s="18" t="s">
        <v>38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ht="111" customHeight="1" x14ac:dyDescent="0.25">
      <c r="A31" s="21" t="s">
        <v>39</v>
      </c>
      <c r="B31" s="24" t="s">
        <v>40</v>
      </c>
      <c r="C31" s="18" t="s">
        <v>38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8.5" customHeight="1" x14ac:dyDescent="0.25">
      <c r="A32" s="21" t="s">
        <v>41</v>
      </c>
      <c r="B32" s="24" t="s">
        <v>42</v>
      </c>
      <c r="C32" s="18" t="s">
        <v>19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51.75" customHeight="1" x14ac:dyDescent="0.25">
      <c r="A33" s="21" t="s">
        <v>43</v>
      </c>
      <c r="B33" s="24" t="s">
        <v>44</v>
      </c>
      <c r="C33" s="18" t="s">
        <v>27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45</v>
      </c>
      <c r="B34" s="24" t="s">
        <v>46</v>
      </c>
      <c r="C34" s="18" t="s">
        <v>27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3.5" customHeight="1" x14ac:dyDescent="0.25">
      <c r="A35" s="21" t="s">
        <v>47</v>
      </c>
      <c r="B35" s="24" t="s">
        <v>48</v>
      </c>
      <c r="C35" s="18" t="s">
        <v>27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63" x14ac:dyDescent="0.25">
      <c r="A36" s="21" t="s">
        <v>49</v>
      </c>
      <c r="B36" s="24" t="s">
        <v>50</v>
      </c>
      <c r="C36" s="63" t="s">
        <v>374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05.75" customHeight="1" x14ac:dyDescent="0.25">
      <c r="A37" s="21" t="s">
        <v>51</v>
      </c>
      <c r="B37" s="24" t="s">
        <v>52</v>
      </c>
      <c r="C37" s="18" t="s">
        <v>296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3.25" customHeight="1" x14ac:dyDescent="0.25">
      <c r="A38" s="21" t="s">
        <v>53</v>
      </c>
      <c r="B38" s="24" t="s">
        <v>54</v>
      </c>
      <c r="C38" s="18" t="s">
        <v>296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86" customHeight="1" x14ac:dyDescent="0.25">
      <c r="A39" s="21" t="s">
        <v>55</v>
      </c>
      <c r="B39" s="24" t="s">
        <v>56</v>
      </c>
      <c r="C39" s="18" t="s">
        <v>296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11" customHeight="1" x14ac:dyDescent="0.25">
      <c r="A40" s="21" t="s">
        <v>57</v>
      </c>
      <c r="B40" s="24" t="s">
        <v>58</v>
      </c>
      <c r="C40" s="30" t="s">
        <v>297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20" customHeight="1" x14ac:dyDescent="0.25">
      <c r="A41" s="21" t="s">
        <v>59</v>
      </c>
      <c r="B41" s="24" t="s">
        <v>60</v>
      </c>
      <c r="C41" s="31" t="s">
        <v>298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01.25" customHeight="1" x14ac:dyDescent="0.25">
      <c r="A42" s="21" t="s">
        <v>61</v>
      </c>
      <c r="B42" s="24" t="s">
        <v>62</v>
      </c>
      <c r="C42" s="30" t="s">
        <v>297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63</v>
      </c>
      <c r="B43" s="24" t="s">
        <v>299</v>
      </c>
      <c r="C43" s="64" t="s">
        <v>375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64</v>
      </c>
      <c r="B44" s="24" t="s">
        <v>65</v>
      </c>
      <c r="C44" s="64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6">
    <mergeCell ref="A14:C14"/>
    <mergeCell ref="A16:C16"/>
    <mergeCell ref="B13:C13"/>
    <mergeCell ref="A5:C5"/>
    <mergeCell ref="A7:C7"/>
    <mergeCell ref="A9:C9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view="pageBreakPreview" topLeftCell="A7" zoomScale="75" zoomScaleNormal="100" zoomScalePageLayoutView="75" workbookViewId="0">
      <selection activeCell="R24" sqref="R24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101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2"/>
      <c r="R4" s="2"/>
      <c r="S4" s="102"/>
      <c r="T4" s="102"/>
      <c r="U4" s="102"/>
      <c r="V4" s="102"/>
      <c r="W4" s="102"/>
      <c r="X4" s="102"/>
      <c r="Y4" s="102"/>
      <c r="Z4" s="102"/>
      <c r="AA4" s="102"/>
    </row>
    <row r="5" spans="1:27" ht="15.75" x14ac:dyDescent="0.25">
      <c r="A5" s="140" t="s">
        <v>312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</row>
    <row r="6" spans="1:27" ht="15.75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2"/>
      <c r="V6" s="102"/>
      <c r="W6" s="102"/>
      <c r="X6" s="102"/>
      <c r="Y6" s="102"/>
      <c r="Z6" s="102"/>
      <c r="AA6" s="102"/>
    </row>
    <row r="7" spans="1:27" ht="18.75" x14ac:dyDescent="0.25">
      <c r="A7" s="102"/>
      <c r="B7" s="102"/>
      <c r="C7" s="102"/>
      <c r="D7" s="102"/>
      <c r="E7" s="142" t="s">
        <v>3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02"/>
      <c r="AA7" s="102"/>
    </row>
    <row r="8" spans="1:27" ht="18.75" x14ac:dyDescent="0.25">
      <c r="A8" s="102"/>
      <c r="B8" s="102"/>
      <c r="C8" s="102"/>
      <c r="D8" s="10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04"/>
      <c r="T8" s="104"/>
      <c r="U8" s="104"/>
      <c r="V8" s="104"/>
      <c r="W8" s="104"/>
      <c r="X8" s="102"/>
      <c r="Y8" s="102"/>
      <c r="Z8" s="102"/>
      <c r="AA8" s="102"/>
    </row>
    <row r="9" spans="1:27" ht="18.75" customHeight="1" x14ac:dyDescent="0.25">
      <c r="A9" s="102"/>
      <c r="B9" s="102"/>
      <c r="C9" s="102"/>
      <c r="D9" s="102"/>
      <c r="E9" s="143" t="s">
        <v>4</v>
      </c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02"/>
      <c r="AA9" s="102"/>
    </row>
    <row r="10" spans="1:27" ht="18.75" x14ac:dyDescent="0.25">
      <c r="A10" s="102"/>
      <c r="B10" s="102"/>
      <c r="C10" s="102"/>
      <c r="D10" s="102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04"/>
      <c r="T10" s="104"/>
      <c r="U10" s="104"/>
      <c r="V10" s="104"/>
      <c r="W10" s="104"/>
      <c r="X10" s="102"/>
      <c r="Y10" s="102"/>
      <c r="Z10" s="102"/>
      <c r="AA10" s="102"/>
    </row>
    <row r="11" spans="1:27" ht="18.75" customHeight="1" x14ac:dyDescent="0.25">
      <c r="A11" s="102"/>
      <c r="B11" s="102"/>
      <c r="C11" s="102"/>
      <c r="D11" s="102"/>
      <c r="E11" s="102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 t="str">
        <f>'1. паспорт местоположение'!C11</f>
        <v>О_UES_R7</v>
      </c>
      <c r="R11" s="51"/>
      <c r="S11" s="51"/>
      <c r="T11" s="51"/>
      <c r="U11" s="51"/>
      <c r="V11" s="51"/>
      <c r="W11" s="51"/>
      <c r="X11" s="51"/>
      <c r="Y11" s="51"/>
      <c r="Z11" s="102"/>
      <c r="AA11" s="102"/>
    </row>
    <row r="12" spans="1:27" s="12" customFormat="1" ht="15.75" customHeight="1" x14ac:dyDescent="0.2"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</row>
    <row r="13" spans="1:27" s="13" customFormat="1" ht="18.75" x14ac:dyDescent="0.2">
      <c r="F13" s="105"/>
      <c r="G13" s="105"/>
      <c r="H13" s="105"/>
      <c r="I13" s="105"/>
      <c r="J13" s="105"/>
      <c r="K13" s="105"/>
      <c r="L13" s="105"/>
      <c r="M13" s="105"/>
      <c r="N13" s="105"/>
      <c r="O13" s="105" t="str">
        <f>'1. паспорт местоположение'!B13</f>
        <v>Строительство центров питания для технологического присоединения</v>
      </c>
      <c r="P13" s="105"/>
      <c r="Q13" s="105"/>
      <c r="R13" s="105"/>
      <c r="S13" s="105"/>
      <c r="T13" s="105"/>
      <c r="U13" s="105"/>
      <c r="V13" s="105"/>
      <c r="W13" s="105"/>
      <c r="X13" s="105"/>
      <c r="Y13" s="105"/>
    </row>
    <row r="14" spans="1:27" ht="15" customHeight="1" x14ac:dyDescent="0.25">
      <c r="A14" s="13"/>
      <c r="B14" s="13"/>
      <c r="C14" s="13"/>
      <c r="D14" s="13"/>
      <c r="E14" s="138" t="s">
        <v>7</v>
      </c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02"/>
      <c r="AA14" s="102"/>
    </row>
    <row r="15" spans="1:27" ht="15" customHeight="1" x14ac:dyDescent="0.25">
      <c r="A15" s="13"/>
      <c r="B15" s="13"/>
      <c r="C15" s="13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02"/>
      <c r="Y15" s="102"/>
      <c r="Z15" s="102"/>
      <c r="AA15" s="102"/>
    </row>
    <row r="16" spans="1:27" ht="15" customHeight="1" x14ac:dyDescent="0.25">
      <c r="A16" s="13"/>
      <c r="B16" s="13"/>
      <c r="C16" s="13"/>
      <c r="D16" s="1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02"/>
      <c r="AA16" s="102"/>
    </row>
    <row r="17" spans="1:27" ht="25.5" customHeight="1" x14ac:dyDescent="0.25">
      <c r="A17" s="143" t="s">
        <v>66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</row>
    <row r="18" spans="1:27" s="32" customFormat="1" ht="21" customHeight="1" x14ac:dyDescent="0.25"/>
    <row r="19" spans="1:27" ht="15.75" customHeight="1" x14ac:dyDescent="0.25">
      <c r="A19" s="144" t="s">
        <v>9</v>
      </c>
      <c r="B19" s="144" t="s">
        <v>67</v>
      </c>
      <c r="C19" s="144"/>
      <c r="D19" s="144" t="s">
        <v>68</v>
      </c>
      <c r="E19" s="144"/>
      <c r="F19" s="144" t="s">
        <v>69</v>
      </c>
      <c r="G19" s="144"/>
      <c r="H19" s="144"/>
      <c r="I19" s="144"/>
      <c r="J19" s="144" t="s">
        <v>70</v>
      </c>
      <c r="K19" s="144" t="s">
        <v>71</v>
      </c>
      <c r="L19" s="144"/>
      <c r="M19" s="144" t="s">
        <v>72</v>
      </c>
      <c r="N19" s="144"/>
      <c r="O19" s="144" t="s">
        <v>73</v>
      </c>
      <c r="P19" s="144"/>
      <c r="Q19" s="144" t="s">
        <v>74</v>
      </c>
      <c r="R19" s="144"/>
      <c r="S19" s="144" t="s">
        <v>75</v>
      </c>
      <c r="T19" s="144" t="s">
        <v>76</v>
      </c>
      <c r="U19" s="144" t="s">
        <v>77</v>
      </c>
      <c r="V19" s="144" t="s">
        <v>78</v>
      </c>
      <c r="W19" s="144"/>
      <c r="X19" s="145" t="s">
        <v>79</v>
      </c>
      <c r="Y19" s="145"/>
      <c r="Z19" s="145" t="s">
        <v>80</v>
      </c>
      <c r="AA19" s="145"/>
    </row>
    <row r="20" spans="1:27" ht="216" customHeight="1" x14ac:dyDescent="0.25">
      <c r="A20" s="144"/>
      <c r="B20" s="144"/>
      <c r="C20" s="144"/>
      <c r="D20" s="144"/>
      <c r="E20" s="144"/>
      <c r="F20" s="144" t="s">
        <v>81</v>
      </c>
      <c r="G20" s="144"/>
      <c r="H20" s="144" t="s">
        <v>82</v>
      </c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36" t="s">
        <v>83</v>
      </c>
      <c r="Y20" s="36" t="s">
        <v>84</v>
      </c>
      <c r="Z20" s="36" t="s">
        <v>85</v>
      </c>
      <c r="AA20" s="36" t="s">
        <v>86</v>
      </c>
    </row>
    <row r="21" spans="1:27" ht="60" customHeight="1" x14ac:dyDescent="0.25">
      <c r="A21" s="144"/>
      <c r="B21" s="106" t="s">
        <v>87</v>
      </c>
      <c r="C21" s="106" t="s">
        <v>88</v>
      </c>
      <c r="D21" s="106" t="s">
        <v>87</v>
      </c>
      <c r="E21" s="106" t="s">
        <v>88</v>
      </c>
      <c r="F21" s="106" t="s">
        <v>87</v>
      </c>
      <c r="G21" s="106" t="s">
        <v>88</v>
      </c>
      <c r="H21" s="106" t="s">
        <v>87</v>
      </c>
      <c r="I21" s="106" t="s">
        <v>88</v>
      </c>
      <c r="J21" s="106" t="s">
        <v>87</v>
      </c>
      <c r="K21" s="106" t="s">
        <v>87</v>
      </c>
      <c r="L21" s="106" t="s">
        <v>88</v>
      </c>
      <c r="M21" s="106" t="s">
        <v>87</v>
      </c>
      <c r="N21" s="106" t="s">
        <v>88</v>
      </c>
      <c r="O21" s="106" t="s">
        <v>87</v>
      </c>
      <c r="P21" s="106" t="s">
        <v>88</v>
      </c>
      <c r="Q21" s="106" t="s">
        <v>87</v>
      </c>
      <c r="R21" s="106" t="s">
        <v>88</v>
      </c>
      <c r="S21" s="106" t="s">
        <v>87</v>
      </c>
      <c r="T21" s="106" t="s">
        <v>87</v>
      </c>
      <c r="U21" s="106" t="s">
        <v>87</v>
      </c>
      <c r="V21" s="106" t="s">
        <v>87</v>
      </c>
      <c r="W21" s="106" t="s">
        <v>88</v>
      </c>
      <c r="X21" s="106" t="s">
        <v>87</v>
      </c>
      <c r="Y21" s="106" t="s">
        <v>87</v>
      </c>
      <c r="Z21" s="36" t="s">
        <v>87</v>
      </c>
      <c r="AA21" s="36" t="s">
        <v>87</v>
      </c>
    </row>
    <row r="22" spans="1:27" ht="15.75" x14ac:dyDescent="0.25">
      <c r="A22" s="41">
        <v>1</v>
      </c>
      <c r="B22" s="41">
        <v>2</v>
      </c>
      <c r="C22" s="41">
        <v>3</v>
      </c>
      <c r="D22" s="41">
        <v>4</v>
      </c>
      <c r="E22" s="41">
        <v>5</v>
      </c>
      <c r="F22" s="41">
        <v>6</v>
      </c>
      <c r="G22" s="41">
        <v>7</v>
      </c>
      <c r="H22" s="41">
        <v>8</v>
      </c>
      <c r="I22" s="41">
        <v>9</v>
      </c>
      <c r="J22" s="41">
        <v>10</v>
      </c>
      <c r="K22" s="41">
        <v>11</v>
      </c>
      <c r="L22" s="41">
        <v>12</v>
      </c>
      <c r="M22" s="41">
        <v>13</v>
      </c>
      <c r="N22" s="41">
        <v>14</v>
      </c>
      <c r="O22" s="41">
        <v>15</v>
      </c>
      <c r="P22" s="41">
        <v>16</v>
      </c>
      <c r="Q22" s="41">
        <v>19</v>
      </c>
      <c r="R22" s="41">
        <v>20</v>
      </c>
      <c r="S22" s="41">
        <v>21</v>
      </c>
      <c r="T22" s="41">
        <v>22</v>
      </c>
      <c r="U22" s="41">
        <v>23</v>
      </c>
      <c r="V22" s="41">
        <v>24</v>
      </c>
      <c r="W22" s="41">
        <v>25</v>
      </c>
      <c r="X22" s="41">
        <v>26</v>
      </c>
      <c r="Y22" s="41">
        <v>27</v>
      </c>
      <c r="Z22" s="41">
        <v>28</v>
      </c>
      <c r="AA22" s="41">
        <v>29</v>
      </c>
    </row>
    <row r="23" spans="1:27" ht="50.25" customHeight="1" x14ac:dyDescent="0.25">
      <c r="A23" s="77">
        <v>1</v>
      </c>
      <c r="B23" s="106"/>
      <c r="C23" s="106"/>
      <c r="D23" s="106"/>
      <c r="E23" s="106" t="s">
        <v>308</v>
      </c>
      <c r="F23" s="106"/>
      <c r="G23" s="106">
        <v>6</v>
      </c>
      <c r="H23" s="106"/>
      <c r="I23" s="106">
        <v>6</v>
      </c>
      <c r="J23" s="107" t="s">
        <v>376</v>
      </c>
      <c r="K23" s="77"/>
      <c r="L23" s="36">
        <v>1</v>
      </c>
      <c r="M23" s="54"/>
      <c r="N23" s="54" t="s">
        <v>309</v>
      </c>
      <c r="O23" s="77"/>
      <c r="P23" s="36" t="s">
        <v>303</v>
      </c>
      <c r="Q23" s="36"/>
      <c r="R23" s="55">
        <v>0.6</v>
      </c>
      <c r="S23" s="77"/>
      <c r="T23" s="77"/>
      <c r="U23" s="107"/>
      <c r="V23" s="106"/>
      <c r="W23" s="106" t="s">
        <v>304</v>
      </c>
      <c r="X23" s="36"/>
      <c r="Y23" s="36"/>
      <c r="Z23" s="77"/>
      <c r="AA23" s="77"/>
    </row>
    <row r="24" spans="1:27" ht="50.25" customHeight="1" x14ac:dyDescent="0.25">
      <c r="A24" s="77">
        <v>2</v>
      </c>
      <c r="B24" s="106"/>
      <c r="C24" s="106"/>
      <c r="D24" s="106"/>
      <c r="E24" s="106" t="s">
        <v>369</v>
      </c>
      <c r="F24" s="106"/>
      <c r="G24" s="106">
        <v>6</v>
      </c>
      <c r="H24" s="106"/>
      <c r="I24" s="106">
        <v>6</v>
      </c>
      <c r="J24" s="107" t="s">
        <v>376</v>
      </c>
      <c r="K24" s="77"/>
      <c r="L24" s="36"/>
      <c r="M24" s="54"/>
      <c r="N24" s="54"/>
      <c r="O24" s="77"/>
      <c r="P24" s="36"/>
      <c r="Q24" s="36"/>
      <c r="R24" s="55"/>
      <c r="S24" s="77"/>
      <c r="T24" s="77"/>
      <c r="U24" s="107"/>
      <c r="V24" s="106"/>
      <c r="W24" s="106"/>
      <c r="X24" s="36"/>
      <c r="Y24" s="36"/>
      <c r="Z24" s="77"/>
      <c r="AA24" s="77"/>
    </row>
    <row r="25" spans="1:27" ht="3" customHeight="1" x14ac:dyDescent="0.25">
      <c r="V25" s="33">
        <v>25</v>
      </c>
      <c r="W25" s="33">
        <v>25</v>
      </c>
    </row>
  </sheetData>
  <mergeCells count="23">
    <mergeCell ref="V19:W20"/>
    <mergeCell ref="X19:Y19"/>
    <mergeCell ref="Z19:AA19"/>
    <mergeCell ref="K19:L20"/>
    <mergeCell ref="M19:N20"/>
    <mergeCell ref="O19:P20"/>
    <mergeCell ref="Q19:R20"/>
    <mergeCell ref="S19:S20"/>
    <mergeCell ref="T19:T20"/>
    <mergeCell ref="U19:U20"/>
    <mergeCell ref="A19:A21"/>
    <mergeCell ref="B19:C20"/>
    <mergeCell ref="D19:E20"/>
    <mergeCell ref="F19:I19"/>
    <mergeCell ref="J19:J20"/>
    <mergeCell ref="F20:G20"/>
    <mergeCell ref="H20:I20"/>
    <mergeCell ref="E14:Y14"/>
    <mergeCell ref="E16:Y16"/>
    <mergeCell ref="A17:AA17"/>
    <mergeCell ref="A5:AA5"/>
    <mergeCell ref="E7:Y7"/>
    <mergeCell ref="E9:Y9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40" t="s">
        <v>312</v>
      </c>
      <c r="B5" s="140"/>
      <c r="C5" s="140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101"/>
      <c r="B6" s="102"/>
      <c r="C6" s="102"/>
      <c r="E6" s="2"/>
      <c r="F6" s="2"/>
      <c r="G6" s="4"/>
    </row>
    <row r="7" spans="1:29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4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8" t="s">
        <v>5</v>
      </c>
      <c r="B10" s="138"/>
      <c r="C10" s="13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2"/>
      <c r="B12" s="108"/>
      <c r="C12" s="108" t="str">
        <f>'1. паспорт местоположение'!C11</f>
        <v>О_UES_R7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8" t="s">
        <v>6</v>
      </c>
      <c r="B13" s="138"/>
      <c r="C13" s="13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2"/>
      <c r="B14" s="142"/>
      <c r="C14" s="14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46" t="str">
        <f>'1. паспорт местоположение'!B13</f>
        <v>Строительство центров питания для технологического присоединения</v>
      </c>
      <c r="C15" s="14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8" t="s">
        <v>7</v>
      </c>
      <c r="B16" s="138"/>
      <c r="C16" s="13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2"/>
      <c r="B17" s="142"/>
      <c r="C17" s="14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9" t="s">
        <v>89</v>
      </c>
      <c r="B18" s="139"/>
      <c r="C18" s="13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5.75" customHeight="1" x14ac:dyDescent="0.25">
      <c r="A22" s="21" t="s">
        <v>12</v>
      </c>
      <c r="B22" s="35" t="s">
        <v>90</v>
      </c>
      <c r="C22" s="36" t="s">
        <v>301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91</v>
      </c>
      <c r="C23" s="18" t="s">
        <v>310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92</v>
      </c>
      <c r="C24" s="63" t="s">
        <v>374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93</v>
      </c>
      <c r="C25" s="65" t="s">
        <v>382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94</v>
      </c>
      <c r="C26" s="16" t="s">
        <v>95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96</v>
      </c>
      <c r="C27" s="18" t="s">
        <v>310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97</v>
      </c>
      <c r="C28" s="65" t="s">
        <v>377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98</v>
      </c>
      <c r="C29" s="65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99</v>
      </c>
      <c r="C30" s="65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16:C16"/>
    <mergeCell ref="A17:C17"/>
    <mergeCell ref="A18:C18"/>
    <mergeCell ref="A11:C11"/>
    <mergeCell ref="A13:C13"/>
    <mergeCell ref="A14:C14"/>
    <mergeCell ref="B15:C15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G52" sqref="G52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40" t="s">
        <v>312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4"/>
      <c r="L6" s="102"/>
    </row>
    <row r="7" spans="1:4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38" t="s">
        <v>5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A12" s="102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местоположение'!C11</f>
        <v>О_UES_R7</v>
      </c>
      <c r="J12" s="51"/>
      <c r="K12" s="51"/>
      <c r="L12" s="51"/>
    </row>
    <row r="13" spans="1:44" ht="15.75" x14ac:dyDescent="0.25">
      <c r="A13" s="138" t="s">
        <v>6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44" ht="18.75" x14ac:dyDescent="0.2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44" ht="18.75" x14ac:dyDescent="0.25">
      <c r="A15" s="102"/>
      <c r="B15" s="105"/>
      <c r="C15" s="105"/>
      <c r="D15" s="105"/>
      <c r="E15" s="105"/>
      <c r="F15" s="105"/>
      <c r="G15" s="105"/>
      <c r="H15" s="105" t="str">
        <f>'1. паспорт местоположение'!B13</f>
        <v>Строительство центров питания для технологического присоединения</v>
      </c>
      <c r="I15" s="102"/>
      <c r="J15" s="105"/>
      <c r="K15" s="105"/>
      <c r="L15" s="105"/>
    </row>
    <row r="16" spans="1:44" ht="15.75" x14ac:dyDescent="0.25">
      <c r="A16" s="138" t="s">
        <v>7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ht="15.75" customHeight="1" x14ac:dyDescent="0.25">
      <c r="A17" s="102"/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9"/>
    </row>
    <row r="18" spans="1:12" ht="15.75" x14ac:dyDescent="0.25">
      <c r="A18" s="102"/>
      <c r="B18" s="102"/>
      <c r="C18" s="102"/>
      <c r="D18" s="102"/>
      <c r="E18" s="102"/>
      <c r="F18" s="102"/>
      <c r="G18" s="102"/>
      <c r="H18" s="102"/>
      <c r="I18" s="102"/>
      <c r="J18" s="102"/>
      <c r="K18" s="37"/>
      <c r="L18" s="102"/>
    </row>
    <row r="19" spans="1:12" ht="15.75" customHeight="1" x14ac:dyDescent="0.25">
      <c r="A19" s="147" t="s">
        <v>100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44" t="s">
        <v>101</v>
      </c>
      <c r="B21" s="144" t="s">
        <v>102</v>
      </c>
      <c r="C21" s="148" t="s">
        <v>103</v>
      </c>
      <c r="D21" s="148"/>
      <c r="E21" s="148"/>
      <c r="F21" s="148"/>
      <c r="G21" s="148"/>
      <c r="H21" s="148"/>
      <c r="I21" s="144" t="s">
        <v>104</v>
      </c>
      <c r="J21" s="144" t="s">
        <v>105</v>
      </c>
      <c r="K21" s="144" t="s">
        <v>106</v>
      </c>
      <c r="L21" s="144" t="s">
        <v>107</v>
      </c>
    </row>
    <row r="22" spans="1:12" ht="58.5" customHeight="1" x14ac:dyDescent="0.25">
      <c r="A22" s="144"/>
      <c r="B22" s="144"/>
      <c r="C22" s="149" t="s">
        <v>108</v>
      </c>
      <c r="D22" s="149"/>
      <c r="E22" s="110"/>
      <c r="F22" s="111"/>
      <c r="G22" s="149" t="s">
        <v>305</v>
      </c>
      <c r="H22" s="149"/>
      <c r="I22" s="144"/>
      <c r="J22" s="144"/>
      <c r="K22" s="144"/>
      <c r="L22" s="144"/>
    </row>
    <row r="23" spans="1:12" ht="47.25" x14ac:dyDescent="0.25">
      <c r="A23" s="144"/>
      <c r="B23" s="144"/>
      <c r="C23" s="40" t="s">
        <v>109</v>
      </c>
      <c r="D23" s="40" t="s">
        <v>110</v>
      </c>
      <c r="E23" s="40" t="s">
        <v>109</v>
      </c>
      <c r="F23" s="40" t="s">
        <v>110</v>
      </c>
      <c r="G23" s="40" t="s">
        <v>109</v>
      </c>
      <c r="H23" s="40" t="s">
        <v>110</v>
      </c>
      <c r="I23" s="144"/>
      <c r="J23" s="144"/>
      <c r="K23" s="144"/>
      <c r="L23" s="144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15.75" x14ac:dyDescent="0.25">
      <c r="A25" s="40">
        <v>1</v>
      </c>
      <c r="B25" s="42" t="s">
        <v>111</v>
      </c>
      <c r="C25" s="66">
        <v>0</v>
      </c>
      <c r="D25" s="66">
        <v>0</v>
      </c>
      <c r="E25" s="66">
        <v>2020</v>
      </c>
      <c r="F25" s="66">
        <v>2020</v>
      </c>
      <c r="G25" s="66">
        <v>2024</v>
      </c>
      <c r="H25" s="66">
        <v>2024</v>
      </c>
      <c r="I25" s="36"/>
      <c r="J25" s="36"/>
      <c r="K25" s="41"/>
      <c r="L25" s="112"/>
    </row>
    <row r="26" spans="1:12" ht="21.75" customHeight="1" x14ac:dyDescent="0.25">
      <c r="A26" s="40" t="s">
        <v>112</v>
      </c>
      <c r="B26" s="42" t="s">
        <v>113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114</v>
      </c>
      <c r="B27" s="42" t="s">
        <v>115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116</v>
      </c>
      <c r="B28" s="42" t="s">
        <v>117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118</v>
      </c>
      <c r="B29" s="42" t="s">
        <v>119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120</v>
      </c>
      <c r="B30" s="42" t="s">
        <v>121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122</v>
      </c>
      <c r="B31" s="44" t="s">
        <v>123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124</v>
      </c>
      <c r="B32" s="44" t="s">
        <v>125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126</v>
      </c>
      <c r="B33" s="44" t="s">
        <v>127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128</v>
      </c>
      <c r="B34" s="44" t="s">
        <v>129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130</v>
      </c>
      <c r="B35" s="44" t="s">
        <v>131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132</v>
      </c>
      <c r="B36" s="44" t="s">
        <v>133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134</v>
      </c>
      <c r="B37" s="44" t="s">
        <v>135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136</v>
      </c>
      <c r="B38" s="42" t="s">
        <v>137</v>
      </c>
      <c r="C38" s="66"/>
      <c r="D38" s="66"/>
      <c r="E38" s="66">
        <v>2020</v>
      </c>
      <c r="F38" s="66">
        <v>2020</v>
      </c>
      <c r="G38" s="66">
        <v>2024</v>
      </c>
      <c r="H38" s="66">
        <v>2024</v>
      </c>
      <c r="I38" s="36"/>
      <c r="J38" s="36"/>
      <c r="K38" s="41"/>
      <c r="L38" s="41"/>
    </row>
    <row r="39" spans="1:12" ht="78.75" x14ac:dyDescent="0.25">
      <c r="A39" s="40">
        <v>2</v>
      </c>
      <c r="B39" s="44" t="s">
        <v>138</v>
      </c>
      <c r="C39" s="66"/>
      <c r="D39" s="66"/>
      <c r="E39" s="66">
        <v>2020</v>
      </c>
      <c r="F39" s="66">
        <v>2020</v>
      </c>
      <c r="G39" s="66">
        <v>2024</v>
      </c>
      <c r="H39" s="66">
        <v>2024</v>
      </c>
      <c r="I39" s="36"/>
      <c r="J39" s="36"/>
      <c r="K39" s="41"/>
      <c r="L39" s="41"/>
    </row>
    <row r="40" spans="1:12" ht="33.75" customHeight="1" x14ac:dyDescent="0.25">
      <c r="A40" s="40" t="s">
        <v>139</v>
      </c>
      <c r="B40" s="44" t="s">
        <v>140</v>
      </c>
      <c r="C40" s="66"/>
      <c r="D40" s="66"/>
      <c r="E40" s="66"/>
      <c r="F40" s="66"/>
      <c r="G40" s="66"/>
      <c r="H40" s="46"/>
      <c r="I40" s="36"/>
      <c r="J40" s="36"/>
      <c r="K40" s="41"/>
      <c r="L40" s="41"/>
    </row>
    <row r="41" spans="1:12" ht="63" customHeight="1" x14ac:dyDescent="0.25">
      <c r="A41" s="40" t="s">
        <v>141</v>
      </c>
      <c r="B41" s="42" t="s">
        <v>142</v>
      </c>
      <c r="C41" s="66"/>
      <c r="D41" s="66"/>
      <c r="E41" s="66">
        <v>2020</v>
      </c>
      <c r="F41" s="66">
        <v>2020</v>
      </c>
      <c r="G41" s="66">
        <v>2024</v>
      </c>
      <c r="H41" s="66">
        <v>2024</v>
      </c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143</v>
      </c>
      <c r="C42" s="66"/>
      <c r="D42" s="66"/>
      <c r="E42" s="66">
        <v>2020</v>
      </c>
      <c r="F42" s="66">
        <v>2020</v>
      </c>
      <c r="G42" s="66">
        <v>2024</v>
      </c>
      <c r="H42" s="66">
        <v>2024</v>
      </c>
      <c r="I42" s="36"/>
      <c r="J42" s="36"/>
      <c r="K42" s="41"/>
      <c r="L42" s="41"/>
    </row>
    <row r="43" spans="1:12" ht="34.5" customHeight="1" x14ac:dyDescent="0.25">
      <c r="A43" s="40" t="s">
        <v>144</v>
      </c>
      <c r="B43" s="44" t="s">
        <v>145</v>
      </c>
      <c r="C43" s="66"/>
      <c r="D43" s="66"/>
      <c r="E43" s="66" t="s">
        <v>296</v>
      </c>
      <c r="F43" s="66" t="s">
        <v>296</v>
      </c>
      <c r="G43" s="66"/>
      <c r="H43" s="45"/>
      <c r="I43" s="36"/>
      <c r="J43" s="36"/>
      <c r="K43" s="41"/>
      <c r="L43" s="41"/>
    </row>
    <row r="44" spans="1:12" ht="24.75" customHeight="1" x14ac:dyDescent="0.25">
      <c r="A44" s="40" t="s">
        <v>146</v>
      </c>
      <c r="B44" s="44" t="s">
        <v>147</v>
      </c>
      <c r="C44" s="66"/>
      <c r="D44" s="66"/>
      <c r="E44" s="66" t="s">
        <v>296</v>
      </c>
      <c r="F44" s="66" t="s">
        <v>296</v>
      </c>
      <c r="G44" s="66"/>
      <c r="H44" s="46"/>
      <c r="I44" s="36"/>
      <c r="J44" s="36"/>
      <c r="K44" s="41"/>
      <c r="L44" s="41"/>
    </row>
    <row r="45" spans="1:12" ht="90.75" customHeight="1" x14ac:dyDescent="0.25">
      <c r="A45" s="40" t="s">
        <v>148</v>
      </c>
      <c r="B45" s="44" t="s">
        <v>149</v>
      </c>
      <c r="C45" s="66"/>
      <c r="D45" s="66"/>
      <c r="E45" s="66" t="s">
        <v>296</v>
      </c>
      <c r="F45" s="66" t="s">
        <v>296</v>
      </c>
      <c r="G45" s="66"/>
      <c r="H45" s="45"/>
      <c r="I45" s="45"/>
      <c r="J45" s="45"/>
      <c r="K45" s="45"/>
      <c r="L45" s="45"/>
    </row>
    <row r="46" spans="1:12" ht="167.25" customHeight="1" x14ac:dyDescent="0.25">
      <c r="A46" s="40" t="s">
        <v>150</v>
      </c>
      <c r="B46" s="44" t="s">
        <v>151</v>
      </c>
      <c r="C46" s="66"/>
      <c r="D46" s="66"/>
      <c r="E46" s="66" t="s">
        <v>296</v>
      </c>
      <c r="F46" s="66" t="s">
        <v>296</v>
      </c>
      <c r="G46" s="66"/>
      <c r="H46" s="45"/>
      <c r="I46" s="45"/>
      <c r="J46" s="45"/>
      <c r="K46" s="45"/>
      <c r="L46" s="45"/>
    </row>
    <row r="47" spans="1:12" ht="30.75" customHeight="1" x14ac:dyDescent="0.25">
      <c r="A47" s="40" t="s">
        <v>152</v>
      </c>
      <c r="B47" s="44" t="s">
        <v>153</v>
      </c>
      <c r="C47" s="66"/>
      <c r="D47" s="66"/>
      <c r="E47" s="66" t="s">
        <v>296</v>
      </c>
      <c r="F47" s="66" t="s">
        <v>296</v>
      </c>
      <c r="G47" s="66"/>
      <c r="H47" s="66"/>
      <c r="I47" s="36"/>
      <c r="J47" s="36"/>
      <c r="K47" s="41"/>
      <c r="L47" s="41"/>
    </row>
    <row r="48" spans="1:12" ht="37.5" customHeight="1" x14ac:dyDescent="0.25">
      <c r="A48" s="40" t="s">
        <v>154</v>
      </c>
      <c r="B48" s="42" t="s">
        <v>155</v>
      </c>
      <c r="C48" s="66"/>
      <c r="D48" s="66"/>
      <c r="E48" s="66">
        <v>2020</v>
      </c>
      <c r="F48" s="66">
        <v>2020</v>
      </c>
      <c r="G48" s="66">
        <v>2024</v>
      </c>
      <c r="H48" s="66">
        <v>2024</v>
      </c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156</v>
      </c>
      <c r="C49" s="66"/>
      <c r="D49" s="66"/>
      <c r="E49" s="66">
        <v>2020</v>
      </c>
      <c r="F49" s="66">
        <v>2020</v>
      </c>
      <c r="G49" s="66">
        <v>2024</v>
      </c>
      <c r="H49" s="66">
        <v>2024</v>
      </c>
      <c r="I49" s="36"/>
      <c r="J49" s="36"/>
      <c r="K49" s="41"/>
      <c r="L49" s="41"/>
    </row>
    <row r="50" spans="1:12" ht="86.25" customHeight="1" x14ac:dyDescent="0.25">
      <c r="A50" s="40" t="s">
        <v>157</v>
      </c>
      <c r="B50" s="44" t="s">
        <v>158</v>
      </c>
      <c r="C50" s="66"/>
      <c r="D50" s="66"/>
      <c r="E50" s="66" t="s">
        <v>296</v>
      </c>
      <c r="F50" s="66" t="s">
        <v>296</v>
      </c>
      <c r="G50" s="66"/>
      <c r="H50" s="46"/>
      <c r="I50" s="36"/>
      <c r="J50" s="36"/>
      <c r="K50" s="41"/>
      <c r="L50" s="41"/>
    </row>
    <row r="51" spans="1:12" ht="77.25" customHeight="1" x14ac:dyDescent="0.25">
      <c r="A51" s="40" t="s">
        <v>159</v>
      </c>
      <c r="B51" s="44" t="s">
        <v>160</v>
      </c>
      <c r="C51" s="66"/>
      <c r="D51" s="66"/>
      <c r="E51" s="66" t="s">
        <v>296</v>
      </c>
      <c r="F51" s="66" t="s">
        <v>296</v>
      </c>
      <c r="G51" s="66"/>
      <c r="H51" s="45"/>
      <c r="I51" s="45"/>
      <c r="J51" s="45"/>
      <c r="K51" s="45"/>
      <c r="L51" s="45"/>
    </row>
    <row r="52" spans="1:12" ht="71.25" customHeight="1" x14ac:dyDescent="0.25">
      <c r="A52" s="40" t="s">
        <v>161</v>
      </c>
      <c r="B52" s="44" t="s">
        <v>162</v>
      </c>
      <c r="C52" s="66"/>
      <c r="D52" s="66"/>
      <c r="E52" s="66" t="s">
        <v>296</v>
      </c>
      <c r="F52" s="66" t="s">
        <v>296</v>
      </c>
      <c r="G52" s="66"/>
      <c r="H52" s="45"/>
      <c r="I52" s="45"/>
      <c r="J52" s="45"/>
      <c r="K52" s="45"/>
      <c r="L52" s="45"/>
    </row>
    <row r="53" spans="1:12" ht="48" customHeight="1" x14ac:dyDescent="0.25">
      <c r="A53" s="40" t="s">
        <v>163</v>
      </c>
      <c r="B53" s="49" t="s">
        <v>164</v>
      </c>
      <c r="C53" s="66"/>
      <c r="D53" s="66"/>
      <c r="E53" s="66">
        <v>2020</v>
      </c>
      <c r="F53" s="66">
        <v>2020</v>
      </c>
      <c r="G53" s="66">
        <v>2024</v>
      </c>
      <c r="H53" s="66">
        <v>2024</v>
      </c>
      <c r="I53" s="36"/>
      <c r="J53" s="36"/>
      <c r="K53" s="41"/>
      <c r="L53" s="41"/>
    </row>
    <row r="54" spans="1:12" ht="46.5" customHeight="1" x14ac:dyDescent="0.25">
      <c r="A54" s="40" t="s">
        <v>165</v>
      </c>
      <c r="B54" s="44" t="s">
        <v>166</v>
      </c>
      <c r="C54" s="66"/>
      <c r="D54" s="66"/>
      <c r="E54" s="66"/>
      <c r="F54" s="66"/>
      <c r="G54" s="66"/>
      <c r="H54" s="45"/>
      <c r="I54" s="45"/>
      <c r="J54" s="45"/>
      <c r="K54" s="45"/>
      <c r="L54" s="45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0"/>
  <sheetViews>
    <sheetView view="pageBreakPreview" topLeftCell="A37" zoomScale="75" zoomScaleNormal="70" zoomScalePageLayoutView="75" workbookViewId="0">
      <selection activeCell="L34" sqref="L3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 style="70"/>
    <col min="11" max="11" width="7.85546875" style="74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4" t="s">
        <v>2</v>
      </c>
    </row>
    <row r="4" spans="1:21" ht="18.75" customHeight="1" x14ac:dyDescent="0.25">
      <c r="A4" s="140" t="s">
        <v>300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</row>
    <row r="5" spans="1:21" ht="18.75" x14ac:dyDescent="0.3">
      <c r="A5" s="50"/>
      <c r="B5" s="50"/>
      <c r="C5" s="102"/>
      <c r="D5" s="50"/>
      <c r="E5" s="50"/>
      <c r="F5" s="50"/>
      <c r="G5" s="102"/>
      <c r="H5" s="102"/>
      <c r="I5" s="102"/>
      <c r="J5" s="113"/>
      <c r="K5" s="114"/>
      <c r="L5" s="50"/>
      <c r="M5" s="50"/>
      <c r="N5" s="102"/>
      <c r="O5" s="102"/>
      <c r="P5" s="102"/>
      <c r="Q5" s="102"/>
      <c r="R5" s="102"/>
      <c r="S5" s="102"/>
      <c r="T5" s="102"/>
      <c r="U5" s="4"/>
    </row>
    <row r="6" spans="1:21" ht="18.75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15"/>
      <c r="K7" s="116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ht="18.75" x14ac:dyDescent="0.25">
      <c r="A8" s="143" t="s">
        <v>4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pans="1:21" ht="18.75" customHeight="1" x14ac:dyDescent="0.25">
      <c r="A9" s="138" t="s">
        <v>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</row>
    <row r="10" spans="1:21" ht="18.75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15"/>
      <c r="K10" s="116"/>
      <c r="L10" s="117"/>
      <c r="M10" s="117"/>
      <c r="N10" s="117"/>
      <c r="O10" s="117"/>
      <c r="P10" s="117"/>
      <c r="Q10" s="117"/>
      <c r="R10" s="117"/>
      <c r="S10" s="117"/>
      <c r="T10" s="117"/>
      <c r="U10" s="117"/>
    </row>
    <row r="11" spans="1:21" ht="18.75" x14ac:dyDescent="0.25">
      <c r="A11" s="102"/>
      <c r="B11" s="108"/>
      <c r="C11" s="108"/>
      <c r="D11" s="108"/>
      <c r="E11" s="108"/>
      <c r="F11" s="108" t="str">
        <f>'1. паспорт местоположение'!C11</f>
        <v>О_UES_R7</v>
      </c>
      <c r="G11" s="108"/>
      <c r="H11" s="108"/>
      <c r="I11" s="108"/>
      <c r="J11" s="118"/>
      <c r="K11" s="119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38" t="s">
        <v>6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71"/>
      <c r="K13" s="75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102"/>
      <c r="B14" s="105"/>
      <c r="C14" s="105"/>
      <c r="D14" s="105"/>
      <c r="E14" s="146" t="str">
        <f>'1. паспорт местоположение'!B13</f>
        <v>Строительство центров питания для технологического присоединения</v>
      </c>
      <c r="F14" s="146"/>
      <c r="G14" s="146"/>
      <c r="H14" s="146"/>
      <c r="I14" s="146"/>
      <c r="J14" s="146"/>
      <c r="K14" s="146"/>
      <c r="L14" s="146"/>
      <c r="M14" s="146"/>
      <c r="N14" s="146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38" t="s">
        <v>7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</row>
    <row r="16" spans="1:21" ht="15.75" x14ac:dyDescent="0.25">
      <c r="A16" s="150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</row>
    <row r="17" spans="1:24" ht="15.75" x14ac:dyDescent="0.25">
      <c r="A17" s="50"/>
      <c r="B17" s="102"/>
      <c r="C17" s="102"/>
      <c r="D17" s="102"/>
      <c r="E17" s="102"/>
      <c r="F17" s="102"/>
      <c r="G17" s="102"/>
      <c r="H17" s="102"/>
      <c r="I17" s="102"/>
      <c r="J17" s="113"/>
      <c r="K17" s="114"/>
      <c r="L17" s="50"/>
      <c r="M17" s="50"/>
      <c r="N17" s="50"/>
      <c r="O17" s="50"/>
      <c r="P17" s="50"/>
      <c r="Q17" s="50"/>
      <c r="R17" s="50"/>
      <c r="S17" s="50"/>
      <c r="T17" s="50"/>
      <c r="U17" s="102"/>
    </row>
    <row r="18" spans="1:24" ht="15.75" x14ac:dyDescent="0.25">
      <c r="A18" s="150" t="s">
        <v>167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</row>
    <row r="19" spans="1:24" ht="15.75" x14ac:dyDescent="0.25">
      <c r="A19" s="50"/>
      <c r="B19" s="50"/>
      <c r="C19" s="102"/>
      <c r="D19" s="50"/>
      <c r="E19" s="50"/>
      <c r="F19" s="50"/>
      <c r="G19" s="102"/>
      <c r="H19" s="102"/>
      <c r="I19" s="102"/>
      <c r="J19" s="113"/>
      <c r="K19" s="114"/>
      <c r="L19" s="50"/>
      <c r="M19" s="50"/>
      <c r="N19" s="50"/>
      <c r="O19" s="50"/>
      <c r="P19" s="50"/>
      <c r="Q19" s="50"/>
      <c r="R19" s="50"/>
      <c r="S19" s="50"/>
      <c r="T19" s="50"/>
      <c r="U19" s="102"/>
    </row>
    <row r="20" spans="1:24" ht="33" customHeight="1" x14ac:dyDescent="0.25">
      <c r="A20" s="144" t="s">
        <v>168</v>
      </c>
      <c r="B20" s="144" t="s">
        <v>169</v>
      </c>
      <c r="C20" s="144" t="s">
        <v>170</v>
      </c>
      <c r="D20" s="144"/>
      <c r="E20" s="148" t="s">
        <v>171</v>
      </c>
      <c r="F20" s="148"/>
      <c r="G20" s="144" t="s">
        <v>172</v>
      </c>
      <c r="H20" s="151" t="s">
        <v>378</v>
      </c>
      <c r="I20" s="151"/>
      <c r="J20" s="151"/>
      <c r="K20" s="151"/>
      <c r="L20" s="151" t="s">
        <v>173</v>
      </c>
      <c r="M20" s="151"/>
      <c r="N20" s="151"/>
      <c r="O20" s="151"/>
      <c r="P20" s="151" t="s">
        <v>174</v>
      </c>
      <c r="Q20" s="151"/>
      <c r="R20" s="151"/>
      <c r="S20" s="151"/>
      <c r="T20" s="145" t="s">
        <v>175</v>
      </c>
      <c r="U20" s="145"/>
      <c r="V20" s="6"/>
      <c r="W20" s="6"/>
      <c r="X20" s="6"/>
    </row>
    <row r="21" spans="1:24" ht="99.75" customHeight="1" x14ac:dyDescent="0.25">
      <c r="A21" s="144"/>
      <c r="B21" s="144"/>
      <c r="C21" s="144"/>
      <c r="D21" s="144"/>
      <c r="E21" s="148"/>
      <c r="F21" s="148"/>
      <c r="G21" s="144"/>
      <c r="H21" s="144" t="s">
        <v>108</v>
      </c>
      <c r="I21" s="144"/>
      <c r="J21" s="144" t="s">
        <v>379</v>
      </c>
      <c r="K21" s="144"/>
      <c r="L21" s="144" t="s">
        <v>108</v>
      </c>
      <c r="M21" s="144"/>
      <c r="N21" s="144" t="s">
        <v>176</v>
      </c>
      <c r="O21" s="144"/>
      <c r="P21" s="144" t="s">
        <v>108</v>
      </c>
      <c r="Q21" s="144"/>
      <c r="R21" s="144" t="s">
        <v>176</v>
      </c>
      <c r="S21" s="144"/>
      <c r="T21" s="145"/>
      <c r="U21" s="145"/>
    </row>
    <row r="22" spans="1:24" ht="89.25" customHeight="1" x14ac:dyDescent="0.25">
      <c r="A22" s="144"/>
      <c r="B22" s="144"/>
      <c r="C22" s="53" t="s">
        <v>108</v>
      </c>
      <c r="D22" s="53" t="s">
        <v>380</v>
      </c>
      <c r="E22" s="53" t="s">
        <v>177</v>
      </c>
      <c r="F22" s="53" t="s">
        <v>178</v>
      </c>
      <c r="G22" s="144"/>
      <c r="H22" s="120" t="s">
        <v>179</v>
      </c>
      <c r="I22" s="120" t="s">
        <v>180</v>
      </c>
      <c r="J22" s="121" t="s">
        <v>179</v>
      </c>
      <c r="K22" s="122" t="s">
        <v>180</v>
      </c>
      <c r="L22" s="120" t="s">
        <v>179</v>
      </c>
      <c r="M22" s="120" t="s">
        <v>180</v>
      </c>
      <c r="N22" s="120" t="s">
        <v>179</v>
      </c>
      <c r="O22" s="120" t="s">
        <v>180</v>
      </c>
      <c r="P22" s="120" t="s">
        <v>179</v>
      </c>
      <c r="Q22" s="120" t="s">
        <v>180</v>
      </c>
      <c r="R22" s="120" t="s">
        <v>179</v>
      </c>
      <c r="S22" s="120" t="s">
        <v>180</v>
      </c>
      <c r="T22" s="53" t="s">
        <v>108</v>
      </c>
      <c r="U22" s="53" t="s">
        <v>379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123">
        <v>10</v>
      </c>
      <c r="K23" s="124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4">
        <v>1</v>
      </c>
      <c r="B24" s="55" t="s">
        <v>181</v>
      </c>
      <c r="C24" s="125" t="s">
        <v>296</v>
      </c>
      <c r="D24" s="126">
        <f>J24</f>
        <v>2.6909999999999998</v>
      </c>
      <c r="E24" s="67" t="s">
        <v>296</v>
      </c>
      <c r="F24" s="67" t="s">
        <v>296</v>
      </c>
      <c r="G24" s="67" t="s">
        <v>296</v>
      </c>
      <c r="H24" s="68" t="s">
        <v>296</v>
      </c>
      <c r="I24" s="67" t="s">
        <v>296</v>
      </c>
      <c r="J24" s="72">
        <v>2.6909999999999998</v>
      </c>
      <c r="K24" s="76">
        <v>4</v>
      </c>
      <c r="L24" s="127"/>
      <c r="M24" s="127"/>
      <c r="N24" s="127"/>
      <c r="O24" s="67" t="s">
        <v>296</v>
      </c>
      <c r="P24" s="67" t="s">
        <v>296</v>
      </c>
      <c r="Q24" s="67" t="s">
        <v>296</v>
      </c>
      <c r="R24" s="67" t="s">
        <v>296</v>
      </c>
      <c r="S24" s="67" t="s">
        <v>296</v>
      </c>
      <c r="T24" s="125" t="str">
        <f>C24</f>
        <v>нд</v>
      </c>
      <c r="U24" s="126">
        <f>D24</f>
        <v>2.6909999999999998</v>
      </c>
    </row>
    <row r="25" spans="1:24" ht="24" customHeight="1" x14ac:dyDescent="0.25">
      <c r="A25" s="54" t="s">
        <v>182</v>
      </c>
      <c r="B25" s="55" t="s">
        <v>183</v>
      </c>
      <c r="C25" s="67" t="s">
        <v>296</v>
      </c>
      <c r="D25" s="126" t="str">
        <f t="shared" ref="D25:D67" si="0">J25</f>
        <v>нд</v>
      </c>
      <c r="E25" s="67" t="s">
        <v>296</v>
      </c>
      <c r="F25" s="67" t="s">
        <v>296</v>
      </c>
      <c r="G25" s="67" t="s">
        <v>296</v>
      </c>
      <c r="H25" s="67" t="s">
        <v>296</v>
      </c>
      <c r="I25" s="67" t="s">
        <v>296</v>
      </c>
      <c r="J25" s="72" t="s">
        <v>296</v>
      </c>
      <c r="K25" s="76" t="s">
        <v>296</v>
      </c>
      <c r="L25" s="67" t="s">
        <v>296</v>
      </c>
      <c r="M25" s="67" t="s">
        <v>296</v>
      </c>
      <c r="N25" s="67" t="s">
        <v>296</v>
      </c>
      <c r="O25" s="67" t="s">
        <v>296</v>
      </c>
      <c r="P25" s="67" t="s">
        <v>296</v>
      </c>
      <c r="Q25" s="67" t="s">
        <v>296</v>
      </c>
      <c r="R25" s="67" t="s">
        <v>296</v>
      </c>
      <c r="S25" s="67" t="s">
        <v>296</v>
      </c>
      <c r="T25" s="125" t="str">
        <f t="shared" ref="T25:T66" si="1">C25</f>
        <v>нд</v>
      </c>
      <c r="U25" s="126" t="str">
        <f t="shared" ref="U25:U66" si="2">D25</f>
        <v>нд</v>
      </c>
    </row>
    <row r="26" spans="1:24" ht="15.75" x14ac:dyDescent="0.25">
      <c r="A26" s="54" t="s">
        <v>184</v>
      </c>
      <c r="B26" s="55" t="s">
        <v>185</v>
      </c>
      <c r="C26" s="67" t="s">
        <v>296</v>
      </c>
      <c r="D26" s="126" t="str">
        <f t="shared" si="0"/>
        <v>нд</v>
      </c>
      <c r="E26" s="67" t="s">
        <v>296</v>
      </c>
      <c r="F26" s="67" t="s">
        <v>296</v>
      </c>
      <c r="G26" s="67" t="s">
        <v>296</v>
      </c>
      <c r="H26" s="67" t="s">
        <v>296</v>
      </c>
      <c r="I26" s="67" t="s">
        <v>296</v>
      </c>
      <c r="J26" s="72" t="s">
        <v>296</v>
      </c>
      <c r="K26" s="76" t="s">
        <v>296</v>
      </c>
      <c r="L26" s="67" t="s">
        <v>296</v>
      </c>
      <c r="M26" s="67" t="s">
        <v>296</v>
      </c>
      <c r="N26" s="67" t="s">
        <v>296</v>
      </c>
      <c r="O26" s="67" t="s">
        <v>296</v>
      </c>
      <c r="P26" s="67" t="s">
        <v>296</v>
      </c>
      <c r="Q26" s="67" t="s">
        <v>296</v>
      </c>
      <c r="R26" s="67" t="s">
        <v>296</v>
      </c>
      <c r="S26" s="67" t="s">
        <v>296</v>
      </c>
      <c r="T26" s="125" t="str">
        <f t="shared" si="1"/>
        <v>нд</v>
      </c>
      <c r="U26" s="126" t="str">
        <f t="shared" si="2"/>
        <v>нд</v>
      </c>
    </row>
    <row r="27" spans="1:24" ht="31.5" x14ac:dyDescent="0.25">
      <c r="A27" s="54" t="s">
        <v>186</v>
      </c>
      <c r="B27" s="55" t="s">
        <v>187</v>
      </c>
      <c r="C27" s="67" t="s">
        <v>296</v>
      </c>
      <c r="D27" s="126">
        <f t="shared" si="0"/>
        <v>2.6909999999999998</v>
      </c>
      <c r="E27" s="67" t="s">
        <v>296</v>
      </c>
      <c r="F27" s="67" t="s">
        <v>296</v>
      </c>
      <c r="G27" s="67" t="s">
        <v>296</v>
      </c>
      <c r="H27" s="67" t="s">
        <v>296</v>
      </c>
      <c r="I27" s="67" t="s">
        <v>296</v>
      </c>
      <c r="J27" s="72">
        <v>2.6909999999999998</v>
      </c>
      <c r="K27" s="76">
        <v>4</v>
      </c>
      <c r="L27" s="127"/>
      <c r="M27" s="127"/>
      <c r="N27" s="127"/>
      <c r="O27" s="67" t="s">
        <v>296</v>
      </c>
      <c r="P27" s="67" t="s">
        <v>296</v>
      </c>
      <c r="Q27" s="67" t="s">
        <v>296</v>
      </c>
      <c r="R27" s="67" t="s">
        <v>296</v>
      </c>
      <c r="S27" s="67" t="s">
        <v>296</v>
      </c>
      <c r="T27" s="125" t="str">
        <f t="shared" si="1"/>
        <v>нд</v>
      </c>
      <c r="U27" s="126">
        <f t="shared" si="2"/>
        <v>2.6909999999999998</v>
      </c>
    </row>
    <row r="28" spans="1:24" ht="15.75" x14ac:dyDescent="0.25">
      <c r="A28" s="54" t="s">
        <v>188</v>
      </c>
      <c r="B28" s="55" t="s">
        <v>189</v>
      </c>
      <c r="C28" s="67" t="s">
        <v>296</v>
      </c>
      <c r="D28" s="126" t="str">
        <f t="shared" si="0"/>
        <v>нд</v>
      </c>
      <c r="E28" s="67" t="s">
        <v>296</v>
      </c>
      <c r="F28" s="67" t="s">
        <v>296</v>
      </c>
      <c r="G28" s="67" t="s">
        <v>296</v>
      </c>
      <c r="H28" s="67" t="s">
        <v>296</v>
      </c>
      <c r="I28" s="67" t="s">
        <v>296</v>
      </c>
      <c r="J28" s="72" t="s">
        <v>296</v>
      </c>
      <c r="K28" s="76" t="s">
        <v>296</v>
      </c>
      <c r="L28" s="67" t="s">
        <v>296</v>
      </c>
      <c r="M28" s="67" t="s">
        <v>296</v>
      </c>
      <c r="N28" s="67" t="s">
        <v>296</v>
      </c>
      <c r="O28" s="67" t="s">
        <v>296</v>
      </c>
      <c r="P28" s="67" t="s">
        <v>296</v>
      </c>
      <c r="Q28" s="67" t="s">
        <v>296</v>
      </c>
      <c r="R28" s="67" t="s">
        <v>296</v>
      </c>
      <c r="S28" s="67" t="s">
        <v>296</v>
      </c>
      <c r="T28" s="125" t="str">
        <f t="shared" si="1"/>
        <v>нд</v>
      </c>
      <c r="U28" s="126" t="str">
        <f t="shared" si="2"/>
        <v>нд</v>
      </c>
    </row>
    <row r="29" spans="1:24" ht="15.75" x14ac:dyDescent="0.25">
      <c r="A29" s="54" t="s">
        <v>190</v>
      </c>
      <c r="B29" s="56" t="s">
        <v>191</v>
      </c>
      <c r="C29" s="67" t="s">
        <v>296</v>
      </c>
      <c r="D29" s="126" t="str">
        <f t="shared" si="0"/>
        <v>нд</v>
      </c>
      <c r="E29" s="67" t="s">
        <v>296</v>
      </c>
      <c r="F29" s="67" t="s">
        <v>296</v>
      </c>
      <c r="G29" s="67" t="s">
        <v>296</v>
      </c>
      <c r="H29" s="67" t="s">
        <v>296</v>
      </c>
      <c r="I29" s="67" t="s">
        <v>296</v>
      </c>
      <c r="J29" s="72" t="s">
        <v>296</v>
      </c>
      <c r="K29" s="76" t="s">
        <v>296</v>
      </c>
      <c r="L29" s="67" t="s">
        <v>296</v>
      </c>
      <c r="M29" s="67" t="s">
        <v>296</v>
      </c>
      <c r="N29" s="67" t="s">
        <v>296</v>
      </c>
      <c r="O29" s="67" t="s">
        <v>296</v>
      </c>
      <c r="P29" s="67" t="s">
        <v>296</v>
      </c>
      <c r="Q29" s="67" t="s">
        <v>296</v>
      </c>
      <c r="R29" s="67" t="s">
        <v>296</v>
      </c>
      <c r="S29" s="67" t="s">
        <v>296</v>
      </c>
      <c r="T29" s="125" t="str">
        <f t="shared" si="1"/>
        <v>нд</v>
      </c>
      <c r="U29" s="126" t="str">
        <f t="shared" si="2"/>
        <v>нд</v>
      </c>
    </row>
    <row r="30" spans="1:24" ht="47.25" x14ac:dyDescent="0.25">
      <c r="A30" s="54" t="s">
        <v>14</v>
      </c>
      <c r="B30" s="55" t="s">
        <v>192</v>
      </c>
      <c r="C30" s="67" t="s">
        <v>296</v>
      </c>
      <c r="D30" s="126">
        <f t="shared" si="0"/>
        <v>2.242</v>
      </c>
      <c r="E30" s="67" t="s">
        <v>296</v>
      </c>
      <c r="F30" s="67" t="s">
        <v>296</v>
      </c>
      <c r="G30" s="67" t="s">
        <v>296</v>
      </c>
      <c r="H30" s="67" t="s">
        <v>296</v>
      </c>
      <c r="I30" s="67" t="s">
        <v>296</v>
      </c>
      <c r="J30" s="72">
        <v>2.242</v>
      </c>
      <c r="K30" s="76">
        <v>4</v>
      </c>
      <c r="L30" s="67" t="s">
        <v>296</v>
      </c>
      <c r="M30" s="67" t="s">
        <v>296</v>
      </c>
      <c r="N30" s="67" t="s">
        <v>296</v>
      </c>
      <c r="O30" s="67" t="s">
        <v>296</v>
      </c>
      <c r="P30" s="67" t="s">
        <v>296</v>
      </c>
      <c r="Q30" s="67" t="s">
        <v>296</v>
      </c>
      <c r="R30" s="67" t="s">
        <v>296</v>
      </c>
      <c r="S30" s="67" t="s">
        <v>296</v>
      </c>
      <c r="T30" s="125" t="str">
        <f t="shared" si="1"/>
        <v>нд</v>
      </c>
      <c r="U30" s="126">
        <f t="shared" si="2"/>
        <v>2.242</v>
      </c>
    </row>
    <row r="31" spans="1:24" ht="15.75" x14ac:dyDescent="0.25">
      <c r="A31" s="54" t="s">
        <v>193</v>
      </c>
      <c r="B31" s="55" t="s">
        <v>194</v>
      </c>
      <c r="C31" s="67" t="s">
        <v>296</v>
      </c>
      <c r="D31" s="126" t="str">
        <f t="shared" si="0"/>
        <v>нд</v>
      </c>
      <c r="E31" s="67" t="s">
        <v>296</v>
      </c>
      <c r="F31" s="67" t="s">
        <v>296</v>
      </c>
      <c r="G31" s="67" t="s">
        <v>296</v>
      </c>
      <c r="H31" s="67" t="s">
        <v>296</v>
      </c>
      <c r="I31" s="67" t="s">
        <v>296</v>
      </c>
      <c r="J31" s="72" t="s">
        <v>296</v>
      </c>
      <c r="K31" s="76">
        <v>4</v>
      </c>
      <c r="L31" s="67" t="s">
        <v>296</v>
      </c>
      <c r="M31" s="67" t="s">
        <v>296</v>
      </c>
      <c r="N31" s="67" t="s">
        <v>296</v>
      </c>
      <c r="O31" s="67" t="s">
        <v>296</v>
      </c>
      <c r="P31" s="67" t="s">
        <v>296</v>
      </c>
      <c r="Q31" s="67" t="s">
        <v>296</v>
      </c>
      <c r="R31" s="67" t="s">
        <v>296</v>
      </c>
      <c r="S31" s="67" t="s">
        <v>296</v>
      </c>
      <c r="T31" s="125" t="str">
        <f t="shared" si="1"/>
        <v>нд</v>
      </c>
      <c r="U31" s="126" t="str">
        <f t="shared" si="2"/>
        <v>нд</v>
      </c>
    </row>
    <row r="32" spans="1:24" ht="31.5" x14ac:dyDescent="0.25">
      <c r="A32" s="54" t="s">
        <v>195</v>
      </c>
      <c r="B32" s="55" t="s">
        <v>196</v>
      </c>
      <c r="C32" s="67" t="s">
        <v>296</v>
      </c>
      <c r="D32" s="126">
        <f t="shared" si="0"/>
        <v>1.415</v>
      </c>
      <c r="E32" s="67" t="s">
        <v>296</v>
      </c>
      <c r="F32" s="67" t="s">
        <v>296</v>
      </c>
      <c r="G32" s="67" t="s">
        <v>296</v>
      </c>
      <c r="H32" s="67" t="s">
        <v>296</v>
      </c>
      <c r="I32" s="67" t="s">
        <v>296</v>
      </c>
      <c r="J32" s="72">
        <v>1.415</v>
      </c>
      <c r="K32" s="76">
        <v>4</v>
      </c>
      <c r="L32" s="67" t="s">
        <v>296</v>
      </c>
      <c r="M32" s="67" t="s">
        <v>296</v>
      </c>
      <c r="N32" s="67" t="s">
        <v>296</v>
      </c>
      <c r="O32" s="67" t="s">
        <v>296</v>
      </c>
      <c r="P32" s="67" t="s">
        <v>296</v>
      </c>
      <c r="Q32" s="67" t="s">
        <v>296</v>
      </c>
      <c r="R32" s="67" t="s">
        <v>296</v>
      </c>
      <c r="S32" s="67" t="s">
        <v>296</v>
      </c>
      <c r="T32" s="125" t="str">
        <f t="shared" si="1"/>
        <v>нд</v>
      </c>
      <c r="U32" s="126">
        <f t="shared" si="2"/>
        <v>1.415</v>
      </c>
    </row>
    <row r="33" spans="1:21" ht="15.75" x14ac:dyDescent="0.25">
      <c r="A33" s="54" t="s">
        <v>197</v>
      </c>
      <c r="B33" s="55" t="s">
        <v>198</v>
      </c>
      <c r="C33" s="67" t="s">
        <v>296</v>
      </c>
      <c r="D33" s="126">
        <f t="shared" si="0"/>
        <v>0.80600000000000005</v>
      </c>
      <c r="E33" s="67" t="s">
        <v>296</v>
      </c>
      <c r="F33" s="67" t="s">
        <v>296</v>
      </c>
      <c r="G33" s="67" t="s">
        <v>296</v>
      </c>
      <c r="H33" s="67" t="s">
        <v>296</v>
      </c>
      <c r="I33" s="67" t="s">
        <v>296</v>
      </c>
      <c r="J33" s="72">
        <v>0.80600000000000005</v>
      </c>
      <c r="K33" s="76">
        <v>4</v>
      </c>
      <c r="L33" s="67" t="s">
        <v>296</v>
      </c>
      <c r="M33" s="67" t="s">
        <v>296</v>
      </c>
      <c r="N33" s="67" t="s">
        <v>296</v>
      </c>
      <c r="O33" s="67" t="s">
        <v>296</v>
      </c>
      <c r="P33" s="67" t="s">
        <v>296</v>
      </c>
      <c r="Q33" s="67" t="s">
        <v>296</v>
      </c>
      <c r="R33" s="67" t="s">
        <v>296</v>
      </c>
      <c r="S33" s="67" t="s">
        <v>296</v>
      </c>
      <c r="T33" s="125" t="str">
        <f t="shared" si="1"/>
        <v>нд</v>
      </c>
      <c r="U33" s="126">
        <f t="shared" si="2"/>
        <v>0.80600000000000005</v>
      </c>
    </row>
    <row r="34" spans="1:21" ht="15.75" x14ac:dyDescent="0.25">
      <c r="A34" s="54" t="s">
        <v>199</v>
      </c>
      <c r="B34" s="55" t="s">
        <v>200</v>
      </c>
      <c r="C34" s="67" t="s">
        <v>296</v>
      </c>
      <c r="D34" s="126">
        <f t="shared" si="0"/>
        <v>2.1000000000000001E-2</v>
      </c>
      <c r="E34" s="67" t="s">
        <v>296</v>
      </c>
      <c r="F34" s="67" t="s">
        <v>296</v>
      </c>
      <c r="G34" s="67" t="s">
        <v>296</v>
      </c>
      <c r="H34" s="67" t="s">
        <v>296</v>
      </c>
      <c r="I34" s="67" t="s">
        <v>296</v>
      </c>
      <c r="J34" s="72">
        <v>2.1000000000000001E-2</v>
      </c>
      <c r="K34" s="76">
        <v>4</v>
      </c>
      <c r="L34" s="67" t="s">
        <v>296</v>
      </c>
      <c r="M34" s="67" t="s">
        <v>296</v>
      </c>
      <c r="N34" s="67" t="s">
        <v>296</v>
      </c>
      <c r="O34" s="67" t="s">
        <v>296</v>
      </c>
      <c r="P34" s="67" t="s">
        <v>296</v>
      </c>
      <c r="Q34" s="67" t="s">
        <v>296</v>
      </c>
      <c r="R34" s="67" t="s">
        <v>296</v>
      </c>
      <c r="S34" s="67" t="s">
        <v>296</v>
      </c>
      <c r="T34" s="125" t="str">
        <f t="shared" si="1"/>
        <v>нд</v>
      </c>
      <c r="U34" s="126">
        <f t="shared" si="2"/>
        <v>2.1000000000000001E-2</v>
      </c>
    </row>
    <row r="35" spans="1:21" ht="31.5" x14ac:dyDescent="0.25">
      <c r="A35" s="54" t="s">
        <v>17</v>
      </c>
      <c r="B35" s="55" t="s">
        <v>201</v>
      </c>
      <c r="C35" s="67" t="s">
        <v>296</v>
      </c>
      <c r="D35" s="126" t="str">
        <f t="shared" si="0"/>
        <v>нд</v>
      </c>
      <c r="E35" s="67" t="s">
        <v>296</v>
      </c>
      <c r="F35" s="67" t="s">
        <v>296</v>
      </c>
      <c r="G35" s="67" t="s">
        <v>296</v>
      </c>
      <c r="H35" s="67" t="s">
        <v>296</v>
      </c>
      <c r="I35" s="67" t="s">
        <v>296</v>
      </c>
      <c r="J35" s="72" t="s">
        <v>296</v>
      </c>
      <c r="K35" s="76" t="s">
        <v>296</v>
      </c>
      <c r="L35" s="67"/>
      <c r="M35" s="67"/>
      <c r="N35" s="67"/>
      <c r="O35" s="67"/>
      <c r="P35" s="67" t="s">
        <v>296</v>
      </c>
      <c r="Q35" s="67" t="s">
        <v>296</v>
      </c>
      <c r="R35" s="67" t="s">
        <v>296</v>
      </c>
      <c r="S35" s="67" t="s">
        <v>296</v>
      </c>
      <c r="T35" s="125" t="str">
        <f t="shared" si="1"/>
        <v>нд</v>
      </c>
      <c r="U35" s="126" t="str">
        <f t="shared" si="2"/>
        <v>нд</v>
      </c>
    </row>
    <row r="36" spans="1:21" ht="31.5" x14ac:dyDescent="0.25">
      <c r="A36" s="54" t="s">
        <v>202</v>
      </c>
      <c r="B36" s="24" t="s">
        <v>203</v>
      </c>
      <c r="C36" s="67" t="s">
        <v>296</v>
      </c>
      <c r="D36" s="126" t="str">
        <f t="shared" si="0"/>
        <v>нд</v>
      </c>
      <c r="E36" s="67" t="s">
        <v>296</v>
      </c>
      <c r="F36" s="67" t="s">
        <v>296</v>
      </c>
      <c r="G36" s="67" t="s">
        <v>296</v>
      </c>
      <c r="H36" s="67" t="s">
        <v>296</v>
      </c>
      <c r="I36" s="67" t="s">
        <v>296</v>
      </c>
      <c r="J36" s="72" t="s">
        <v>296</v>
      </c>
      <c r="K36" s="76" t="s">
        <v>296</v>
      </c>
      <c r="L36" s="67"/>
      <c r="M36" s="67"/>
      <c r="N36" s="67"/>
      <c r="O36" s="67" t="s">
        <v>296</v>
      </c>
      <c r="P36" s="67" t="s">
        <v>296</v>
      </c>
      <c r="Q36" s="67" t="s">
        <v>296</v>
      </c>
      <c r="R36" s="67" t="s">
        <v>296</v>
      </c>
      <c r="S36" s="67" t="s">
        <v>296</v>
      </c>
      <c r="T36" s="125" t="str">
        <f t="shared" si="1"/>
        <v>нд</v>
      </c>
      <c r="U36" s="126" t="str">
        <f t="shared" si="2"/>
        <v>нд</v>
      </c>
    </row>
    <row r="37" spans="1:21" ht="15.75" x14ac:dyDescent="0.25">
      <c r="A37" s="54" t="s">
        <v>204</v>
      </c>
      <c r="B37" s="24" t="s">
        <v>205</v>
      </c>
      <c r="C37" s="67" t="s">
        <v>296</v>
      </c>
      <c r="D37" s="126">
        <f t="shared" si="0"/>
        <v>0.25</v>
      </c>
      <c r="E37" s="67" t="s">
        <v>296</v>
      </c>
      <c r="F37" s="67" t="s">
        <v>296</v>
      </c>
      <c r="G37" s="67" t="s">
        <v>296</v>
      </c>
      <c r="H37" s="67" t="s">
        <v>296</v>
      </c>
      <c r="I37" s="67" t="s">
        <v>296</v>
      </c>
      <c r="J37" s="72">
        <v>0.25</v>
      </c>
      <c r="K37" s="76">
        <v>4</v>
      </c>
      <c r="L37" s="67"/>
      <c r="M37" s="67"/>
      <c r="N37" s="67"/>
      <c r="O37" s="67" t="s">
        <v>296</v>
      </c>
      <c r="P37" s="67" t="s">
        <v>296</v>
      </c>
      <c r="Q37" s="67" t="s">
        <v>296</v>
      </c>
      <c r="R37" s="67" t="s">
        <v>296</v>
      </c>
      <c r="S37" s="67" t="s">
        <v>296</v>
      </c>
      <c r="T37" s="125" t="str">
        <f t="shared" si="1"/>
        <v>нд</v>
      </c>
      <c r="U37" s="126">
        <f t="shared" si="2"/>
        <v>0.25</v>
      </c>
    </row>
    <row r="38" spans="1:21" ht="15.75" x14ac:dyDescent="0.25">
      <c r="A38" s="54" t="s">
        <v>206</v>
      </c>
      <c r="B38" s="24" t="s">
        <v>207</v>
      </c>
      <c r="C38" s="67" t="s">
        <v>296</v>
      </c>
      <c r="D38" s="126" t="str">
        <f t="shared" si="0"/>
        <v>нд</v>
      </c>
      <c r="E38" s="67" t="s">
        <v>296</v>
      </c>
      <c r="F38" s="67" t="s">
        <v>296</v>
      </c>
      <c r="G38" s="67" t="s">
        <v>296</v>
      </c>
      <c r="H38" s="67" t="s">
        <v>296</v>
      </c>
      <c r="I38" s="67" t="s">
        <v>296</v>
      </c>
      <c r="J38" s="72" t="s">
        <v>296</v>
      </c>
      <c r="K38" s="76" t="s">
        <v>296</v>
      </c>
      <c r="L38" s="67"/>
      <c r="M38" s="67"/>
      <c r="N38" s="67"/>
      <c r="O38" s="67" t="s">
        <v>296</v>
      </c>
      <c r="P38" s="67" t="s">
        <v>296</v>
      </c>
      <c r="Q38" s="67" t="s">
        <v>296</v>
      </c>
      <c r="R38" s="67" t="s">
        <v>296</v>
      </c>
      <c r="S38" s="67" t="s">
        <v>296</v>
      </c>
      <c r="T38" s="125" t="str">
        <f t="shared" si="1"/>
        <v>нд</v>
      </c>
      <c r="U38" s="126" t="str">
        <f t="shared" si="2"/>
        <v>нд</v>
      </c>
    </row>
    <row r="39" spans="1:21" ht="31.5" x14ac:dyDescent="0.25">
      <c r="A39" s="54" t="s">
        <v>208</v>
      </c>
      <c r="B39" s="55" t="s">
        <v>209</v>
      </c>
      <c r="C39" s="67" t="s">
        <v>296</v>
      </c>
      <c r="D39" s="126">
        <f t="shared" si="0"/>
        <v>0.6</v>
      </c>
      <c r="E39" s="67" t="s">
        <v>296</v>
      </c>
      <c r="F39" s="67" t="s">
        <v>296</v>
      </c>
      <c r="G39" s="67" t="s">
        <v>296</v>
      </c>
      <c r="H39" s="67" t="s">
        <v>296</v>
      </c>
      <c r="I39" s="67" t="s">
        <v>296</v>
      </c>
      <c r="J39" s="72">
        <v>0.6</v>
      </c>
      <c r="K39" s="76">
        <v>4</v>
      </c>
      <c r="L39" s="67"/>
      <c r="M39" s="67"/>
      <c r="N39" s="67"/>
      <c r="O39" s="67"/>
      <c r="P39" s="67" t="s">
        <v>296</v>
      </c>
      <c r="Q39" s="67" t="s">
        <v>296</v>
      </c>
      <c r="R39" s="67" t="s">
        <v>296</v>
      </c>
      <c r="S39" s="67" t="s">
        <v>296</v>
      </c>
      <c r="T39" s="125" t="str">
        <f t="shared" si="1"/>
        <v>нд</v>
      </c>
      <c r="U39" s="126">
        <f t="shared" si="2"/>
        <v>0.6</v>
      </c>
    </row>
    <row r="40" spans="1:21" ht="31.5" x14ac:dyDescent="0.25">
      <c r="A40" s="54" t="s">
        <v>210</v>
      </c>
      <c r="B40" s="55" t="s">
        <v>211</v>
      </c>
      <c r="C40" s="67" t="s">
        <v>296</v>
      </c>
      <c r="D40" s="126" t="str">
        <f t="shared" si="0"/>
        <v>нд</v>
      </c>
      <c r="E40" s="67" t="s">
        <v>296</v>
      </c>
      <c r="F40" s="67" t="s">
        <v>296</v>
      </c>
      <c r="G40" s="67" t="s">
        <v>296</v>
      </c>
      <c r="H40" s="67" t="s">
        <v>296</v>
      </c>
      <c r="I40" s="67" t="s">
        <v>296</v>
      </c>
      <c r="J40" s="72" t="s">
        <v>296</v>
      </c>
      <c r="K40" s="76" t="s">
        <v>296</v>
      </c>
      <c r="L40" s="67"/>
      <c r="M40" s="67"/>
      <c r="N40" s="67"/>
      <c r="O40" s="67" t="s">
        <v>296</v>
      </c>
      <c r="P40" s="67" t="s">
        <v>296</v>
      </c>
      <c r="Q40" s="67" t="s">
        <v>296</v>
      </c>
      <c r="R40" s="67" t="s">
        <v>296</v>
      </c>
      <c r="S40" s="67" t="s">
        <v>296</v>
      </c>
      <c r="T40" s="125" t="str">
        <f t="shared" si="1"/>
        <v>нд</v>
      </c>
      <c r="U40" s="126" t="str">
        <f t="shared" si="2"/>
        <v>нд</v>
      </c>
    </row>
    <row r="41" spans="1:21" ht="15.75" x14ac:dyDescent="0.25">
      <c r="A41" s="54" t="s">
        <v>212</v>
      </c>
      <c r="B41" s="55" t="s">
        <v>213</v>
      </c>
      <c r="C41" s="67" t="s">
        <v>296</v>
      </c>
      <c r="D41" s="126" t="str">
        <f t="shared" si="0"/>
        <v>нд</v>
      </c>
      <c r="E41" s="67" t="s">
        <v>296</v>
      </c>
      <c r="F41" s="67" t="s">
        <v>296</v>
      </c>
      <c r="G41" s="67" t="s">
        <v>296</v>
      </c>
      <c r="H41" s="67" t="s">
        <v>296</v>
      </c>
      <c r="I41" s="67" t="s">
        <v>296</v>
      </c>
      <c r="J41" s="72" t="s">
        <v>296</v>
      </c>
      <c r="K41" s="76" t="s">
        <v>296</v>
      </c>
      <c r="L41" s="67"/>
      <c r="M41" s="67"/>
      <c r="N41" s="67"/>
      <c r="O41" s="67" t="s">
        <v>296</v>
      </c>
      <c r="P41" s="67" t="s">
        <v>296</v>
      </c>
      <c r="Q41" s="67" t="s">
        <v>296</v>
      </c>
      <c r="R41" s="67" t="s">
        <v>296</v>
      </c>
      <c r="S41" s="67" t="s">
        <v>296</v>
      </c>
      <c r="T41" s="125" t="str">
        <f t="shared" si="1"/>
        <v>нд</v>
      </c>
      <c r="U41" s="126" t="str">
        <f t="shared" si="2"/>
        <v>нд</v>
      </c>
    </row>
    <row r="42" spans="1:21" ht="15.75" x14ac:dyDescent="0.25">
      <c r="A42" s="54" t="s">
        <v>214</v>
      </c>
      <c r="B42" s="55" t="s">
        <v>317</v>
      </c>
      <c r="C42" s="67" t="s">
        <v>296</v>
      </c>
      <c r="D42" s="126" t="str">
        <f t="shared" si="0"/>
        <v>нд</v>
      </c>
      <c r="E42" s="67"/>
      <c r="F42" s="67"/>
      <c r="G42" s="67"/>
      <c r="H42" s="67" t="s">
        <v>296</v>
      </c>
      <c r="I42" s="67" t="s">
        <v>296</v>
      </c>
      <c r="J42" s="72" t="s">
        <v>296</v>
      </c>
      <c r="K42" s="76"/>
      <c r="L42" s="67"/>
      <c r="M42" s="67"/>
      <c r="N42" s="67"/>
      <c r="O42" s="67"/>
      <c r="P42" s="67"/>
      <c r="Q42" s="67"/>
      <c r="R42" s="67"/>
      <c r="S42" s="67"/>
      <c r="T42" s="125" t="str">
        <f t="shared" si="1"/>
        <v>нд</v>
      </c>
      <c r="U42" s="126" t="str">
        <f t="shared" si="2"/>
        <v>нд</v>
      </c>
    </row>
    <row r="43" spans="1:21" ht="15.75" x14ac:dyDescent="0.25">
      <c r="A43" s="54" t="s">
        <v>315</v>
      </c>
      <c r="B43" s="55" t="s">
        <v>316</v>
      </c>
      <c r="C43" s="67" t="s">
        <v>296</v>
      </c>
      <c r="D43" s="126" t="str">
        <f t="shared" si="0"/>
        <v>нд</v>
      </c>
      <c r="E43" s="67" t="s">
        <v>296</v>
      </c>
      <c r="F43" s="67" t="s">
        <v>296</v>
      </c>
      <c r="G43" s="67" t="s">
        <v>296</v>
      </c>
      <c r="H43" s="67" t="s">
        <v>296</v>
      </c>
      <c r="I43" s="67" t="s">
        <v>296</v>
      </c>
      <c r="J43" s="72" t="s">
        <v>296</v>
      </c>
      <c r="K43" s="76" t="s">
        <v>296</v>
      </c>
      <c r="L43" s="67"/>
      <c r="M43" s="67"/>
      <c r="N43" s="67"/>
      <c r="O43" s="67" t="s">
        <v>296</v>
      </c>
      <c r="P43" s="67" t="s">
        <v>296</v>
      </c>
      <c r="Q43" s="67" t="s">
        <v>296</v>
      </c>
      <c r="R43" s="67" t="s">
        <v>296</v>
      </c>
      <c r="S43" s="67" t="s">
        <v>296</v>
      </c>
      <c r="T43" s="125" t="str">
        <f t="shared" si="1"/>
        <v>нд</v>
      </c>
      <c r="U43" s="126" t="str">
        <f t="shared" si="2"/>
        <v>нд</v>
      </c>
    </row>
    <row r="44" spans="1:21" ht="15.75" x14ac:dyDescent="0.25">
      <c r="A44" s="54" t="s">
        <v>20</v>
      </c>
      <c r="B44" s="55" t="s">
        <v>215</v>
      </c>
      <c r="C44" s="67" t="s">
        <v>296</v>
      </c>
      <c r="D44" s="126" t="str">
        <f t="shared" si="0"/>
        <v>нд</v>
      </c>
      <c r="E44" s="67" t="s">
        <v>296</v>
      </c>
      <c r="F44" s="67" t="s">
        <v>296</v>
      </c>
      <c r="G44" s="67" t="s">
        <v>296</v>
      </c>
      <c r="H44" s="67" t="s">
        <v>296</v>
      </c>
      <c r="I44" s="67" t="s">
        <v>296</v>
      </c>
      <c r="J44" s="72" t="s">
        <v>296</v>
      </c>
      <c r="K44" s="76" t="s">
        <v>296</v>
      </c>
      <c r="L44" s="67"/>
      <c r="M44" s="67"/>
      <c r="N44" s="67"/>
      <c r="O44" s="67"/>
      <c r="P44" s="67" t="s">
        <v>296</v>
      </c>
      <c r="Q44" s="67" t="s">
        <v>296</v>
      </c>
      <c r="R44" s="67" t="s">
        <v>296</v>
      </c>
      <c r="S44" s="67" t="s">
        <v>296</v>
      </c>
      <c r="T44" s="125" t="str">
        <f t="shared" si="1"/>
        <v>нд</v>
      </c>
      <c r="U44" s="126" t="str">
        <f t="shared" si="2"/>
        <v>нд</v>
      </c>
    </row>
    <row r="45" spans="1:21" ht="15.75" x14ac:dyDescent="0.25">
      <c r="A45" s="54" t="s">
        <v>216</v>
      </c>
      <c r="B45" s="55" t="s">
        <v>217</v>
      </c>
      <c r="C45" s="67" t="s">
        <v>296</v>
      </c>
      <c r="D45" s="126" t="str">
        <f t="shared" si="0"/>
        <v>нд</v>
      </c>
      <c r="E45" s="67" t="s">
        <v>296</v>
      </c>
      <c r="F45" s="67" t="s">
        <v>296</v>
      </c>
      <c r="G45" s="67" t="s">
        <v>296</v>
      </c>
      <c r="H45" s="67" t="s">
        <v>296</v>
      </c>
      <c r="I45" s="67" t="s">
        <v>296</v>
      </c>
      <c r="J45" s="72" t="s">
        <v>296</v>
      </c>
      <c r="K45" s="76" t="s">
        <v>296</v>
      </c>
      <c r="L45" s="67"/>
      <c r="M45" s="67"/>
      <c r="N45" s="67"/>
      <c r="O45" s="67" t="s">
        <v>296</v>
      </c>
      <c r="P45" s="67" t="s">
        <v>296</v>
      </c>
      <c r="Q45" s="67" t="s">
        <v>296</v>
      </c>
      <c r="R45" s="67" t="s">
        <v>296</v>
      </c>
      <c r="S45" s="67" t="s">
        <v>296</v>
      </c>
      <c r="T45" s="125" t="str">
        <f t="shared" si="1"/>
        <v>нд</v>
      </c>
      <c r="U45" s="126" t="str">
        <f t="shared" si="2"/>
        <v>нд</v>
      </c>
    </row>
    <row r="46" spans="1:21" ht="15.75" x14ac:dyDescent="0.25">
      <c r="A46" s="54" t="s">
        <v>218</v>
      </c>
      <c r="B46" s="55" t="s">
        <v>205</v>
      </c>
      <c r="C46" s="67" t="s">
        <v>296</v>
      </c>
      <c r="D46" s="126">
        <f t="shared" si="0"/>
        <v>0.25</v>
      </c>
      <c r="E46" s="67" t="s">
        <v>296</v>
      </c>
      <c r="F46" s="67" t="s">
        <v>296</v>
      </c>
      <c r="G46" s="67" t="s">
        <v>296</v>
      </c>
      <c r="H46" s="67" t="s">
        <v>296</v>
      </c>
      <c r="I46" s="67" t="s">
        <v>296</v>
      </c>
      <c r="J46" s="72">
        <v>0.25</v>
      </c>
      <c r="K46" s="76">
        <v>4</v>
      </c>
      <c r="L46" s="67"/>
      <c r="M46" s="67"/>
      <c r="N46" s="67"/>
      <c r="O46" s="67" t="s">
        <v>296</v>
      </c>
      <c r="P46" s="67" t="s">
        <v>296</v>
      </c>
      <c r="Q46" s="67" t="s">
        <v>296</v>
      </c>
      <c r="R46" s="67" t="s">
        <v>296</v>
      </c>
      <c r="S46" s="67" t="s">
        <v>296</v>
      </c>
      <c r="T46" s="125" t="str">
        <f t="shared" si="1"/>
        <v>нд</v>
      </c>
      <c r="U46" s="126">
        <f t="shared" si="2"/>
        <v>0.25</v>
      </c>
    </row>
    <row r="47" spans="1:21" ht="15.75" x14ac:dyDescent="0.25">
      <c r="A47" s="54" t="s">
        <v>219</v>
      </c>
      <c r="B47" s="55" t="s">
        <v>207</v>
      </c>
      <c r="C47" s="67" t="s">
        <v>296</v>
      </c>
      <c r="D47" s="126" t="str">
        <f t="shared" si="0"/>
        <v>нд</v>
      </c>
      <c r="E47" s="67" t="s">
        <v>296</v>
      </c>
      <c r="F47" s="67" t="s">
        <v>296</v>
      </c>
      <c r="G47" s="67" t="s">
        <v>296</v>
      </c>
      <c r="H47" s="67" t="s">
        <v>296</v>
      </c>
      <c r="I47" s="67" t="s">
        <v>296</v>
      </c>
      <c r="J47" s="72" t="s">
        <v>296</v>
      </c>
      <c r="K47" s="76" t="s">
        <v>296</v>
      </c>
      <c r="L47" s="67"/>
      <c r="M47" s="67"/>
      <c r="N47" s="67"/>
      <c r="O47" s="67" t="s">
        <v>296</v>
      </c>
      <c r="P47" s="67" t="s">
        <v>296</v>
      </c>
      <c r="Q47" s="67" t="s">
        <v>296</v>
      </c>
      <c r="R47" s="67" t="s">
        <v>296</v>
      </c>
      <c r="S47" s="67" t="s">
        <v>296</v>
      </c>
      <c r="T47" s="125" t="str">
        <f t="shared" si="1"/>
        <v>нд</v>
      </c>
      <c r="U47" s="126" t="str">
        <f t="shared" si="2"/>
        <v>нд</v>
      </c>
    </row>
    <row r="48" spans="1:21" ht="31.5" x14ac:dyDescent="0.25">
      <c r="A48" s="54" t="s">
        <v>220</v>
      </c>
      <c r="B48" s="55" t="s">
        <v>209</v>
      </c>
      <c r="C48" s="67" t="s">
        <v>296</v>
      </c>
      <c r="D48" s="126">
        <f t="shared" si="0"/>
        <v>0.6</v>
      </c>
      <c r="E48" s="67" t="s">
        <v>296</v>
      </c>
      <c r="F48" s="67" t="s">
        <v>296</v>
      </c>
      <c r="G48" s="67" t="s">
        <v>296</v>
      </c>
      <c r="H48" s="67" t="s">
        <v>296</v>
      </c>
      <c r="I48" s="67" t="s">
        <v>296</v>
      </c>
      <c r="J48" s="72">
        <v>0.6</v>
      </c>
      <c r="K48" s="76">
        <v>4</v>
      </c>
      <c r="L48" s="67"/>
      <c r="M48" s="67"/>
      <c r="N48" s="67"/>
      <c r="O48" s="67"/>
      <c r="P48" s="67" t="s">
        <v>296</v>
      </c>
      <c r="Q48" s="67" t="s">
        <v>296</v>
      </c>
      <c r="R48" s="67" t="s">
        <v>296</v>
      </c>
      <c r="S48" s="67" t="s">
        <v>296</v>
      </c>
      <c r="T48" s="125" t="str">
        <f t="shared" si="1"/>
        <v>нд</v>
      </c>
      <c r="U48" s="126">
        <f t="shared" si="2"/>
        <v>0.6</v>
      </c>
    </row>
    <row r="49" spans="1:21" ht="31.5" x14ac:dyDescent="0.25">
      <c r="A49" s="54" t="s">
        <v>221</v>
      </c>
      <c r="B49" s="55" t="s">
        <v>211</v>
      </c>
      <c r="C49" s="67" t="s">
        <v>296</v>
      </c>
      <c r="D49" s="126" t="str">
        <f t="shared" si="0"/>
        <v>нд</v>
      </c>
      <c r="E49" s="67" t="s">
        <v>296</v>
      </c>
      <c r="F49" s="67" t="s">
        <v>296</v>
      </c>
      <c r="G49" s="67" t="s">
        <v>296</v>
      </c>
      <c r="H49" s="67" t="s">
        <v>296</v>
      </c>
      <c r="I49" s="67" t="s">
        <v>296</v>
      </c>
      <c r="J49" s="72" t="s">
        <v>296</v>
      </c>
      <c r="K49" s="76"/>
      <c r="L49" s="67"/>
      <c r="M49" s="67"/>
      <c r="N49" s="67"/>
      <c r="O49" s="67" t="s">
        <v>296</v>
      </c>
      <c r="P49" s="67" t="s">
        <v>296</v>
      </c>
      <c r="Q49" s="67" t="s">
        <v>296</v>
      </c>
      <c r="R49" s="67" t="s">
        <v>296</v>
      </c>
      <c r="S49" s="67" t="s">
        <v>296</v>
      </c>
      <c r="T49" s="125" t="str">
        <f t="shared" si="1"/>
        <v>нд</v>
      </c>
      <c r="U49" s="126" t="str">
        <f t="shared" si="2"/>
        <v>нд</v>
      </c>
    </row>
    <row r="50" spans="1:21" ht="15.75" x14ac:dyDescent="0.25">
      <c r="A50" s="54" t="s">
        <v>222</v>
      </c>
      <c r="B50" s="55" t="s">
        <v>213</v>
      </c>
      <c r="C50" s="67" t="s">
        <v>296</v>
      </c>
      <c r="D50" s="126" t="str">
        <f t="shared" si="0"/>
        <v>нд</v>
      </c>
      <c r="E50" s="67" t="s">
        <v>296</v>
      </c>
      <c r="F50" s="67" t="s">
        <v>296</v>
      </c>
      <c r="G50" s="67" t="s">
        <v>296</v>
      </c>
      <c r="H50" s="67" t="s">
        <v>296</v>
      </c>
      <c r="I50" s="67" t="s">
        <v>296</v>
      </c>
      <c r="J50" s="72" t="s">
        <v>296</v>
      </c>
      <c r="K50" s="76"/>
      <c r="L50" s="67"/>
      <c r="M50" s="67"/>
      <c r="N50" s="67"/>
      <c r="O50" s="67" t="s">
        <v>296</v>
      </c>
      <c r="P50" s="67" t="s">
        <v>296</v>
      </c>
      <c r="Q50" s="67" t="s">
        <v>296</v>
      </c>
      <c r="R50" s="67" t="s">
        <v>296</v>
      </c>
      <c r="S50" s="67" t="s">
        <v>296</v>
      </c>
      <c r="T50" s="125" t="str">
        <f t="shared" si="1"/>
        <v>нд</v>
      </c>
      <c r="U50" s="126" t="str">
        <f t="shared" si="2"/>
        <v>нд</v>
      </c>
    </row>
    <row r="51" spans="1:21" ht="15.75" x14ac:dyDescent="0.25">
      <c r="A51" s="54" t="s">
        <v>223</v>
      </c>
      <c r="B51" s="55" t="s">
        <v>317</v>
      </c>
      <c r="C51" s="67" t="s">
        <v>296</v>
      </c>
      <c r="D51" s="126" t="str">
        <f t="shared" si="0"/>
        <v>нд</v>
      </c>
      <c r="E51" s="67"/>
      <c r="F51" s="67"/>
      <c r="G51" s="67"/>
      <c r="H51" s="67" t="s">
        <v>296</v>
      </c>
      <c r="I51" s="67" t="s">
        <v>296</v>
      </c>
      <c r="J51" s="72" t="s">
        <v>296</v>
      </c>
      <c r="K51" s="76"/>
      <c r="L51" s="67"/>
      <c r="M51" s="67"/>
      <c r="N51" s="67"/>
      <c r="O51" s="67"/>
      <c r="P51" s="67"/>
      <c r="Q51" s="67"/>
      <c r="R51" s="67"/>
      <c r="S51" s="67"/>
      <c r="T51" s="125" t="str">
        <f t="shared" si="1"/>
        <v>нд</v>
      </c>
      <c r="U51" s="126" t="str">
        <f t="shared" si="2"/>
        <v>нд</v>
      </c>
    </row>
    <row r="52" spans="1:21" ht="15.75" x14ac:dyDescent="0.25">
      <c r="A52" s="54" t="s">
        <v>318</v>
      </c>
      <c r="B52" s="55" t="s">
        <v>316</v>
      </c>
      <c r="C52" s="67" t="s">
        <v>296</v>
      </c>
      <c r="D52" s="126" t="str">
        <f t="shared" si="0"/>
        <v>нд</v>
      </c>
      <c r="E52" s="67" t="s">
        <v>296</v>
      </c>
      <c r="F52" s="67" t="s">
        <v>296</v>
      </c>
      <c r="G52" s="67" t="s">
        <v>296</v>
      </c>
      <c r="H52" s="67" t="s">
        <v>296</v>
      </c>
      <c r="I52" s="67" t="s">
        <v>296</v>
      </c>
      <c r="J52" s="72" t="s">
        <v>296</v>
      </c>
      <c r="K52" s="76" t="s">
        <v>296</v>
      </c>
      <c r="L52" s="67"/>
      <c r="M52" s="67"/>
      <c r="N52" s="67"/>
      <c r="O52" s="67" t="s">
        <v>296</v>
      </c>
      <c r="P52" s="67" t="s">
        <v>296</v>
      </c>
      <c r="Q52" s="67" t="s">
        <v>296</v>
      </c>
      <c r="R52" s="67" t="s">
        <v>296</v>
      </c>
      <c r="S52" s="67" t="s">
        <v>296</v>
      </c>
      <c r="T52" s="125" t="str">
        <f t="shared" si="1"/>
        <v>нд</v>
      </c>
      <c r="U52" s="126" t="str">
        <f t="shared" si="2"/>
        <v>нд</v>
      </c>
    </row>
    <row r="53" spans="1:21" ht="35.25" customHeight="1" x14ac:dyDescent="0.25">
      <c r="A53" s="54" t="s">
        <v>23</v>
      </c>
      <c r="B53" s="55" t="s">
        <v>224</v>
      </c>
      <c r="C53" s="67" t="s">
        <v>296</v>
      </c>
      <c r="D53" s="126" t="str">
        <f t="shared" si="0"/>
        <v>нд</v>
      </c>
      <c r="E53" s="67" t="s">
        <v>296</v>
      </c>
      <c r="F53" s="67" t="s">
        <v>296</v>
      </c>
      <c r="G53" s="67" t="s">
        <v>296</v>
      </c>
      <c r="H53" s="67" t="s">
        <v>296</v>
      </c>
      <c r="I53" s="67" t="s">
        <v>296</v>
      </c>
      <c r="J53" s="72" t="s">
        <v>296</v>
      </c>
      <c r="K53" s="76" t="s">
        <v>296</v>
      </c>
      <c r="L53" s="69"/>
      <c r="M53" s="100"/>
      <c r="N53" s="69"/>
      <c r="O53" s="67"/>
      <c r="P53" s="67" t="s">
        <v>296</v>
      </c>
      <c r="Q53" s="67" t="s">
        <v>296</v>
      </c>
      <c r="R53" s="67" t="s">
        <v>296</v>
      </c>
      <c r="S53" s="67" t="s">
        <v>296</v>
      </c>
      <c r="T53" s="125" t="str">
        <f t="shared" si="1"/>
        <v>нд</v>
      </c>
      <c r="U53" s="126" t="str">
        <f t="shared" si="2"/>
        <v>нд</v>
      </c>
    </row>
    <row r="54" spans="1:21" ht="15.75" x14ac:dyDescent="0.25">
      <c r="A54" s="54" t="s">
        <v>225</v>
      </c>
      <c r="B54" s="55" t="s">
        <v>226</v>
      </c>
      <c r="C54" s="67" t="s">
        <v>296</v>
      </c>
      <c r="D54" s="126">
        <f t="shared" si="0"/>
        <v>2.242</v>
      </c>
      <c r="E54" s="67" t="s">
        <v>296</v>
      </c>
      <c r="F54" s="67" t="s">
        <v>296</v>
      </c>
      <c r="G54" s="67" t="s">
        <v>296</v>
      </c>
      <c r="H54" s="67" t="s">
        <v>296</v>
      </c>
      <c r="I54" s="67" t="s">
        <v>296</v>
      </c>
      <c r="J54" s="72">
        <v>2.242</v>
      </c>
      <c r="K54" s="76">
        <v>4</v>
      </c>
      <c r="L54" s="67" t="s">
        <v>296</v>
      </c>
      <c r="M54" s="67" t="s">
        <v>296</v>
      </c>
      <c r="N54" s="67" t="s">
        <v>296</v>
      </c>
      <c r="O54" s="67" t="s">
        <v>296</v>
      </c>
      <c r="P54" s="67" t="s">
        <v>296</v>
      </c>
      <c r="Q54" s="67" t="s">
        <v>296</v>
      </c>
      <c r="R54" s="67" t="s">
        <v>296</v>
      </c>
      <c r="S54" s="67" t="s">
        <v>296</v>
      </c>
      <c r="T54" s="125" t="str">
        <f t="shared" si="1"/>
        <v>нд</v>
      </c>
      <c r="U54" s="126">
        <f t="shared" si="2"/>
        <v>2.242</v>
      </c>
    </row>
    <row r="55" spans="1:21" ht="15.75" x14ac:dyDescent="0.25">
      <c r="A55" s="54" t="s">
        <v>227</v>
      </c>
      <c r="B55" s="55" t="s">
        <v>228</v>
      </c>
      <c r="C55" s="67" t="s">
        <v>296</v>
      </c>
      <c r="D55" s="126" t="str">
        <f t="shared" si="0"/>
        <v>нд</v>
      </c>
      <c r="E55" s="67" t="s">
        <v>296</v>
      </c>
      <c r="F55" s="67" t="s">
        <v>296</v>
      </c>
      <c r="G55" s="67" t="s">
        <v>296</v>
      </c>
      <c r="H55" s="67" t="s">
        <v>296</v>
      </c>
      <c r="I55" s="67" t="s">
        <v>296</v>
      </c>
      <c r="J55" s="72" t="s">
        <v>296</v>
      </c>
      <c r="K55" s="76" t="s">
        <v>296</v>
      </c>
      <c r="L55" s="67"/>
      <c r="M55" s="67"/>
      <c r="N55" s="67"/>
      <c r="O55" s="67" t="s">
        <v>296</v>
      </c>
      <c r="P55" s="67" t="s">
        <v>296</v>
      </c>
      <c r="Q55" s="67" t="s">
        <v>296</v>
      </c>
      <c r="R55" s="67" t="s">
        <v>296</v>
      </c>
      <c r="S55" s="67" t="s">
        <v>296</v>
      </c>
      <c r="T55" s="125" t="str">
        <f t="shared" si="1"/>
        <v>нд</v>
      </c>
      <c r="U55" s="126" t="str">
        <f t="shared" si="2"/>
        <v>нд</v>
      </c>
    </row>
    <row r="56" spans="1:21" ht="15.75" x14ac:dyDescent="0.25">
      <c r="A56" s="54" t="s">
        <v>229</v>
      </c>
      <c r="B56" s="24" t="s">
        <v>230</v>
      </c>
      <c r="C56" s="67" t="s">
        <v>296</v>
      </c>
      <c r="D56" s="126">
        <f t="shared" si="0"/>
        <v>0.25</v>
      </c>
      <c r="E56" s="67" t="s">
        <v>296</v>
      </c>
      <c r="F56" s="67" t="s">
        <v>296</v>
      </c>
      <c r="G56" s="67" t="s">
        <v>296</v>
      </c>
      <c r="H56" s="67" t="s">
        <v>296</v>
      </c>
      <c r="I56" s="67" t="s">
        <v>296</v>
      </c>
      <c r="J56" s="72">
        <v>0.25</v>
      </c>
      <c r="K56" s="76">
        <v>4</v>
      </c>
      <c r="L56" s="67"/>
      <c r="M56" s="67"/>
      <c r="N56" s="67"/>
      <c r="O56" s="67" t="s">
        <v>296</v>
      </c>
      <c r="P56" s="67" t="s">
        <v>296</v>
      </c>
      <c r="Q56" s="67" t="s">
        <v>296</v>
      </c>
      <c r="R56" s="67" t="s">
        <v>296</v>
      </c>
      <c r="S56" s="67" t="s">
        <v>296</v>
      </c>
      <c r="T56" s="125" t="str">
        <f t="shared" si="1"/>
        <v>нд</v>
      </c>
      <c r="U56" s="126">
        <f t="shared" si="2"/>
        <v>0.25</v>
      </c>
    </row>
    <row r="57" spans="1:21" ht="15.75" x14ac:dyDescent="0.25">
      <c r="A57" s="54" t="s">
        <v>231</v>
      </c>
      <c r="B57" s="24" t="s">
        <v>232</v>
      </c>
      <c r="C57" s="67" t="s">
        <v>296</v>
      </c>
      <c r="D57" s="126">
        <f t="shared" si="0"/>
        <v>0</v>
      </c>
      <c r="E57" s="67" t="s">
        <v>296</v>
      </c>
      <c r="F57" s="67" t="s">
        <v>296</v>
      </c>
      <c r="G57" s="67" t="s">
        <v>296</v>
      </c>
      <c r="H57" s="67" t="s">
        <v>296</v>
      </c>
      <c r="I57" s="67" t="s">
        <v>296</v>
      </c>
      <c r="J57" s="73"/>
      <c r="K57" s="76" t="s">
        <v>296</v>
      </c>
      <c r="L57" s="67"/>
      <c r="M57" s="67"/>
      <c r="N57" s="67"/>
      <c r="O57" s="67" t="s">
        <v>296</v>
      </c>
      <c r="P57" s="69"/>
      <c r="Q57" s="69"/>
      <c r="R57" s="69"/>
      <c r="S57" s="67" t="s">
        <v>296</v>
      </c>
      <c r="T57" s="125" t="str">
        <f t="shared" si="1"/>
        <v>нд</v>
      </c>
      <c r="U57" s="126">
        <f t="shared" si="2"/>
        <v>0</v>
      </c>
    </row>
    <row r="58" spans="1:21" ht="15.75" x14ac:dyDescent="0.25">
      <c r="A58" s="54" t="s">
        <v>233</v>
      </c>
      <c r="B58" s="24" t="s">
        <v>234</v>
      </c>
      <c r="C58" s="67" t="s">
        <v>296</v>
      </c>
      <c r="D58" s="126">
        <f t="shared" si="0"/>
        <v>0.6</v>
      </c>
      <c r="E58" s="67" t="s">
        <v>296</v>
      </c>
      <c r="F58" s="67" t="s">
        <v>296</v>
      </c>
      <c r="G58" s="67" t="s">
        <v>296</v>
      </c>
      <c r="H58" s="67" t="s">
        <v>296</v>
      </c>
      <c r="I58" s="67" t="s">
        <v>296</v>
      </c>
      <c r="J58" s="72">
        <v>0.6</v>
      </c>
      <c r="K58" s="76">
        <v>4</v>
      </c>
      <c r="L58" s="67"/>
      <c r="M58" s="67"/>
      <c r="N58" s="67"/>
      <c r="O58" s="67"/>
      <c r="P58" s="67" t="s">
        <v>296</v>
      </c>
      <c r="Q58" s="67" t="s">
        <v>296</v>
      </c>
      <c r="R58" s="67" t="s">
        <v>296</v>
      </c>
      <c r="S58" s="67" t="s">
        <v>296</v>
      </c>
      <c r="T58" s="125" t="str">
        <f t="shared" si="1"/>
        <v>нд</v>
      </c>
      <c r="U58" s="126">
        <f t="shared" si="2"/>
        <v>0.6</v>
      </c>
    </row>
    <row r="59" spans="1:21" ht="15.75" x14ac:dyDescent="0.25">
      <c r="A59" s="54" t="s">
        <v>235</v>
      </c>
      <c r="B59" s="55" t="s">
        <v>317</v>
      </c>
      <c r="C59" s="67" t="s">
        <v>296</v>
      </c>
      <c r="D59" s="126">
        <f t="shared" si="0"/>
        <v>0</v>
      </c>
      <c r="E59" s="67"/>
      <c r="F59" s="67"/>
      <c r="G59" s="67"/>
      <c r="H59" s="67" t="s">
        <v>296</v>
      </c>
      <c r="I59" s="67" t="s">
        <v>296</v>
      </c>
      <c r="J59" s="72"/>
      <c r="K59" s="76"/>
      <c r="L59" s="67"/>
      <c r="M59" s="67"/>
      <c r="N59" s="67"/>
      <c r="O59" s="67"/>
      <c r="P59" s="67"/>
      <c r="Q59" s="67"/>
      <c r="R59" s="67"/>
      <c r="S59" s="67"/>
      <c r="T59" s="125" t="str">
        <f t="shared" si="1"/>
        <v>нд</v>
      </c>
      <c r="U59" s="126">
        <f t="shared" si="2"/>
        <v>0</v>
      </c>
    </row>
    <row r="60" spans="1:21" ht="15.75" x14ac:dyDescent="0.25">
      <c r="A60" s="54" t="s">
        <v>319</v>
      </c>
      <c r="B60" s="55" t="s">
        <v>316</v>
      </c>
      <c r="C60" s="67" t="s">
        <v>296</v>
      </c>
      <c r="D60" s="126">
        <f t="shared" si="0"/>
        <v>0</v>
      </c>
      <c r="E60" s="67" t="s">
        <v>296</v>
      </c>
      <c r="F60" s="67" t="s">
        <v>296</v>
      </c>
      <c r="G60" s="67" t="s">
        <v>296</v>
      </c>
      <c r="H60" s="67" t="s">
        <v>296</v>
      </c>
      <c r="I60" s="67" t="s">
        <v>296</v>
      </c>
      <c r="J60" s="72"/>
      <c r="K60" s="76" t="s">
        <v>296</v>
      </c>
      <c r="L60" s="67"/>
      <c r="M60" s="67"/>
      <c r="N60" s="67"/>
      <c r="O60" s="67" t="s">
        <v>296</v>
      </c>
      <c r="P60" s="67" t="s">
        <v>296</v>
      </c>
      <c r="Q60" s="67" t="s">
        <v>296</v>
      </c>
      <c r="R60" s="67" t="s">
        <v>296</v>
      </c>
      <c r="S60" s="67" t="s">
        <v>296</v>
      </c>
      <c r="T60" s="125" t="str">
        <f t="shared" si="1"/>
        <v>нд</v>
      </c>
      <c r="U60" s="126">
        <f t="shared" si="2"/>
        <v>0</v>
      </c>
    </row>
    <row r="61" spans="1:21" ht="36.75" customHeight="1" x14ac:dyDescent="0.25">
      <c r="A61" s="54" t="s">
        <v>25</v>
      </c>
      <c r="B61" s="24" t="s">
        <v>236</v>
      </c>
      <c r="C61" s="67" t="s">
        <v>296</v>
      </c>
      <c r="D61" s="126" t="str">
        <f t="shared" si="0"/>
        <v>нд</v>
      </c>
      <c r="E61" s="67" t="s">
        <v>296</v>
      </c>
      <c r="F61" s="67" t="s">
        <v>296</v>
      </c>
      <c r="G61" s="67" t="s">
        <v>296</v>
      </c>
      <c r="H61" s="67" t="s">
        <v>296</v>
      </c>
      <c r="I61" s="67" t="s">
        <v>296</v>
      </c>
      <c r="J61" s="72" t="s">
        <v>296</v>
      </c>
      <c r="K61" s="76" t="s">
        <v>296</v>
      </c>
      <c r="L61" s="67"/>
      <c r="M61" s="67"/>
      <c r="N61" s="67"/>
      <c r="O61" s="67" t="s">
        <v>296</v>
      </c>
      <c r="P61" s="67" t="s">
        <v>296</v>
      </c>
      <c r="Q61" s="67" t="s">
        <v>296</v>
      </c>
      <c r="R61" s="67" t="s">
        <v>296</v>
      </c>
      <c r="S61" s="67" t="s">
        <v>296</v>
      </c>
      <c r="T61" s="125" t="str">
        <f t="shared" si="1"/>
        <v>нд</v>
      </c>
      <c r="U61" s="126" t="str">
        <f t="shared" si="2"/>
        <v>нд</v>
      </c>
    </row>
    <row r="62" spans="1:21" ht="15.75" x14ac:dyDescent="0.25">
      <c r="A62" s="54" t="s">
        <v>28</v>
      </c>
      <c r="B62" s="55" t="s">
        <v>237</v>
      </c>
      <c r="C62" s="67" t="s">
        <v>296</v>
      </c>
      <c r="D62" s="126" t="str">
        <f t="shared" si="0"/>
        <v>нд</v>
      </c>
      <c r="E62" s="67" t="s">
        <v>296</v>
      </c>
      <c r="F62" s="67" t="s">
        <v>296</v>
      </c>
      <c r="G62" s="67" t="s">
        <v>296</v>
      </c>
      <c r="H62" s="67" t="s">
        <v>296</v>
      </c>
      <c r="I62" s="67" t="s">
        <v>296</v>
      </c>
      <c r="J62" s="72" t="s">
        <v>296</v>
      </c>
      <c r="K62" s="76" t="s">
        <v>296</v>
      </c>
      <c r="L62" s="67"/>
      <c r="M62" s="67"/>
      <c r="N62" s="67"/>
      <c r="O62" s="67" t="s">
        <v>296</v>
      </c>
      <c r="P62" s="67" t="s">
        <v>296</v>
      </c>
      <c r="Q62" s="67" t="s">
        <v>296</v>
      </c>
      <c r="R62" s="67" t="s">
        <v>296</v>
      </c>
      <c r="S62" s="67" t="s">
        <v>296</v>
      </c>
      <c r="T62" s="125" t="str">
        <f t="shared" si="1"/>
        <v>нд</v>
      </c>
      <c r="U62" s="126" t="str">
        <f t="shared" si="2"/>
        <v>нд</v>
      </c>
    </row>
    <row r="63" spans="1:21" ht="15.75" x14ac:dyDescent="0.25">
      <c r="A63" s="54" t="s">
        <v>238</v>
      </c>
      <c r="B63" s="57" t="s">
        <v>217</v>
      </c>
      <c r="C63" s="67" t="s">
        <v>296</v>
      </c>
      <c r="D63" s="126" t="str">
        <f t="shared" si="0"/>
        <v>нд</v>
      </c>
      <c r="E63" s="67" t="s">
        <v>296</v>
      </c>
      <c r="F63" s="67" t="s">
        <v>296</v>
      </c>
      <c r="G63" s="67" t="s">
        <v>296</v>
      </c>
      <c r="H63" s="67" t="s">
        <v>296</v>
      </c>
      <c r="I63" s="67" t="s">
        <v>296</v>
      </c>
      <c r="J63" s="72" t="s">
        <v>296</v>
      </c>
      <c r="K63" s="76" t="s">
        <v>296</v>
      </c>
      <c r="L63" s="67"/>
      <c r="M63" s="67"/>
      <c r="N63" s="67"/>
      <c r="O63" s="67" t="s">
        <v>296</v>
      </c>
      <c r="P63" s="67" t="s">
        <v>296</v>
      </c>
      <c r="Q63" s="67" t="s">
        <v>296</v>
      </c>
      <c r="R63" s="67" t="s">
        <v>296</v>
      </c>
      <c r="S63" s="67" t="s">
        <v>296</v>
      </c>
      <c r="T63" s="125" t="str">
        <f t="shared" si="1"/>
        <v>нд</v>
      </c>
      <c r="U63" s="126" t="str">
        <f t="shared" si="2"/>
        <v>нд</v>
      </c>
    </row>
    <row r="64" spans="1:21" ht="15.75" x14ac:dyDescent="0.25">
      <c r="A64" s="54" t="s">
        <v>239</v>
      </c>
      <c r="B64" s="57" t="s">
        <v>205</v>
      </c>
      <c r="C64" s="67" t="s">
        <v>296</v>
      </c>
      <c r="D64" s="126" t="str">
        <f t="shared" si="0"/>
        <v>нд</v>
      </c>
      <c r="E64" s="67" t="s">
        <v>296</v>
      </c>
      <c r="F64" s="67" t="s">
        <v>296</v>
      </c>
      <c r="G64" s="67" t="s">
        <v>296</v>
      </c>
      <c r="H64" s="67" t="s">
        <v>296</v>
      </c>
      <c r="I64" s="67" t="s">
        <v>296</v>
      </c>
      <c r="J64" s="72" t="s">
        <v>296</v>
      </c>
      <c r="K64" s="76" t="s">
        <v>296</v>
      </c>
      <c r="L64" s="67" t="s">
        <v>296</v>
      </c>
      <c r="M64" s="67" t="s">
        <v>296</v>
      </c>
      <c r="N64" s="67" t="s">
        <v>296</v>
      </c>
      <c r="O64" s="67" t="s">
        <v>296</v>
      </c>
      <c r="P64" s="67" t="s">
        <v>296</v>
      </c>
      <c r="Q64" s="67" t="s">
        <v>296</v>
      </c>
      <c r="R64" s="67" t="s">
        <v>296</v>
      </c>
      <c r="S64" s="67" t="s">
        <v>296</v>
      </c>
      <c r="T64" s="125" t="str">
        <f t="shared" si="1"/>
        <v>нд</v>
      </c>
      <c r="U64" s="126" t="str">
        <f t="shared" si="2"/>
        <v>нд</v>
      </c>
    </row>
    <row r="65" spans="1:21" ht="15.75" x14ac:dyDescent="0.25">
      <c r="A65" s="54" t="s">
        <v>240</v>
      </c>
      <c r="B65" s="57" t="s">
        <v>207</v>
      </c>
      <c r="C65" s="67" t="s">
        <v>296</v>
      </c>
      <c r="D65" s="126" t="str">
        <f t="shared" si="0"/>
        <v>нд</v>
      </c>
      <c r="E65" s="67" t="s">
        <v>296</v>
      </c>
      <c r="F65" s="67" t="s">
        <v>296</v>
      </c>
      <c r="G65" s="67" t="s">
        <v>296</v>
      </c>
      <c r="H65" s="67" t="s">
        <v>296</v>
      </c>
      <c r="I65" s="67" t="s">
        <v>296</v>
      </c>
      <c r="J65" s="72" t="s">
        <v>296</v>
      </c>
      <c r="K65" s="76" t="s">
        <v>296</v>
      </c>
      <c r="L65" s="67" t="s">
        <v>296</v>
      </c>
      <c r="M65" s="67" t="s">
        <v>296</v>
      </c>
      <c r="N65" s="67" t="s">
        <v>296</v>
      </c>
      <c r="O65" s="67" t="s">
        <v>296</v>
      </c>
      <c r="P65" s="67" t="s">
        <v>296</v>
      </c>
      <c r="Q65" s="67" t="s">
        <v>296</v>
      </c>
      <c r="R65" s="67" t="s">
        <v>296</v>
      </c>
      <c r="S65" s="67" t="s">
        <v>296</v>
      </c>
      <c r="T65" s="125" t="str">
        <f t="shared" si="1"/>
        <v>нд</v>
      </c>
      <c r="U65" s="126" t="str">
        <f t="shared" si="2"/>
        <v>нд</v>
      </c>
    </row>
    <row r="66" spans="1:21" ht="15.75" x14ac:dyDescent="0.25">
      <c r="A66" s="54" t="s">
        <v>241</v>
      </c>
      <c r="B66" s="57" t="s">
        <v>242</v>
      </c>
      <c r="C66" s="67" t="s">
        <v>296</v>
      </c>
      <c r="D66" s="126" t="str">
        <f t="shared" si="0"/>
        <v>нд</v>
      </c>
      <c r="E66" s="67" t="s">
        <v>296</v>
      </c>
      <c r="F66" s="67" t="s">
        <v>296</v>
      </c>
      <c r="G66" s="67" t="s">
        <v>296</v>
      </c>
      <c r="H66" s="67" t="s">
        <v>296</v>
      </c>
      <c r="I66" s="67" t="s">
        <v>296</v>
      </c>
      <c r="J66" s="72" t="s">
        <v>296</v>
      </c>
      <c r="K66" s="76" t="s">
        <v>296</v>
      </c>
      <c r="L66" s="67"/>
      <c r="M66" s="67"/>
      <c r="N66" s="67"/>
      <c r="O66" s="67"/>
      <c r="P66" s="67" t="s">
        <v>296</v>
      </c>
      <c r="Q66" s="67" t="s">
        <v>296</v>
      </c>
      <c r="R66" s="67" t="s">
        <v>296</v>
      </c>
      <c r="S66" s="67" t="s">
        <v>296</v>
      </c>
      <c r="T66" s="125" t="str">
        <f t="shared" si="1"/>
        <v>нд</v>
      </c>
      <c r="U66" s="126" t="str">
        <f t="shared" si="2"/>
        <v>нд</v>
      </c>
    </row>
    <row r="67" spans="1:21" ht="15.75" x14ac:dyDescent="0.25">
      <c r="A67" s="54" t="s">
        <v>243</v>
      </c>
      <c r="B67" s="55" t="s">
        <v>314</v>
      </c>
      <c r="C67" s="67" t="s">
        <v>296</v>
      </c>
      <c r="D67" s="126">
        <f t="shared" si="0"/>
        <v>0</v>
      </c>
      <c r="E67" s="67" t="s">
        <v>296</v>
      </c>
      <c r="F67" s="67" t="s">
        <v>296</v>
      </c>
      <c r="G67" s="67" t="s">
        <v>296</v>
      </c>
      <c r="H67" s="67" t="s">
        <v>296</v>
      </c>
      <c r="I67" s="67" t="s">
        <v>296</v>
      </c>
      <c r="J67" s="73"/>
      <c r="K67" s="76" t="s">
        <v>296</v>
      </c>
      <c r="L67" s="67" t="s">
        <v>296</v>
      </c>
      <c r="M67" s="67" t="s">
        <v>296</v>
      </c>
      <c r="N67" s="67" t="s">
        <v>296</v>
      </c>
      <c r="O67" s="67" t="s">
        <v>296</v>
      </c>
      <c r="P67" s="69"/>
      <c r="Q67" s="69"/>
      <c r="R67" s="69"/>
      <c r="S67" s="67" t="s">
        <v>296</v>
      </c>
      <c r="T67" s="67" t="s">
        <v>296</v>
      </c>
      <c r="U67" s="67" t="s">
        <v>296</v>
      </c>
    </row>
    <row r="68" spans="1:21" ht="15.75" x14ac:dyDescent="0.25">
      <c r="C68" s="67"/>
    </row>
    <row r="69" spans="1:21" ht="54" customHeight="1" x14ac:dyDescent="0.25"/>
    <row r="71" spans="1:21" ht="50.25" customHeight="1" x14ac:dyDescent="0.25"/>
    <row r="73" spans="1:21" ht="36.75" customHeight="1" x14ac:dyDescent="0.25"/>
    <row r="75" spans="1:21" ht="51" customHeight="1" x14ac:dyDescent="0.25"/>
    <row r="76" spans="1:21" ht="32.25" customHeight="1" x14ac:dyDescent="0.25"/>
    <row r="77" spans="1:21" ht="51.75" customHeight="1" x14ac:dyDescent="0.25"/>
    <row r="78" spans="1:21" ht="21.75" customHeight="1" x14ac:dyDescent="0.25"/>
    <row r="79" spans="1:21" ht="23.25" customHeight="1" x14ac:dyDescent="0.25"/>
    <row r="80" spans="1:21" ht="18.75" customHeight="1" x14ac:dyDescent="0.25"/>
  </sheetData>
  <mergeCells count="24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  <mergeCell ref="E14:N14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3"/>
  <sheetViews>
    <sheetView view="pageBreakPreview" topLeftCell="Q1" zoomScale="75" zoomScaleNormal="100" zoomScalePageLayoutView="75" workbookViewId="0">
      <selection activeCell="Q11" sqref="Q11:W11"/>
    </sheetView>
  </sheetViews>
  <sheetFormatPr defaultRowHeight="15" x14ac:dyDescent="0.25"/>
  <cols>
    <col min="1" max="1" width="6.140625"/>
    <col min="2" max="2" width="22"/>
    <col min="3" max="3" width="11" customWidth="1"/>
    <col min="4" max="4" width="14"/>
    <col min="5" max="5" width="7.42578125" customWidth="1"/>
    <col min="6" max="6" width="7.140625" customWidth="1"/>
    <col min="7" max="7" width="6.140625" customWidth="1"/>
    <col min="8" max="9" width="7.140625"/>
    <col min="10" max="10" width="7" customWidth="1"/>
    <col min="11" max="11" width="5.28515625" customWidth="1"/>
    <col min="12" max="12" width="6.42578125" customWidth="1"/>
    <col min="13" max="13" width="10.7109375" customWidth="1"/>
    <col min="14" max="14" width="10.42578125" customWidth="1"/>
    <col min="15" max="15" width="8.42578125"/>
    <col min="16" max="16" width="10.42578125" bestFit="1" customWidth="1"/>
    <col min="17" max="17" width="8.42578125"/>
    <col min="18" max="18" width="10.7109375" customWidth="1"/>
    <col min="19" max="22" width="8.42578125"/>
    <col min="23" max="23" width="10.85546875" customWidth="1"/>
    <col min="24" max="29" width="8.42578125"/>
    <col min="30" max="30" width="9" customWidth="1"/>
    <col min="31" max="31" width="10.140625" customWidth="1"/>
    <col min="32" max="32" width="13.5703125" customWidth="1"/>
    <col min="33" max="33" width="8.42578125"/>
    <col min="34" max="35" width="11.28515625" customWidth="1"/>
    <col min="36" max="36" width="11.42578125" customWidth="1"/>
    <col min="37" max="37" width="11.28515625" customWidth="1"/>
    <col min="38" max="41" width="8.42578125"/>
    <col min="42" max="42" width="12" customWidth="1"/>
    <col min="43" max="43" width="11.42578125" customWidth="1"/>
    <col min="44" max="44" width="11.85546875" customWidth="1"/>
    <col min="45" max="45" width="11.140625" customWidth="1"/>
    <col min="46" max="46" width="11.85546875" customWidth="1"/>
    <col min="47" max="1025" width="8.42578125"/>
  </cols>
  <sheetData>
    <row r="1" spans="1:48" ht="18.75" x14ac:dyDescent="0.25"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3" t="s">
        <v>0</v>
      </c>
    </row>
    <row r="2" spans="1:48" ht="18.75" x14ac:dyDescent="0.3"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4" t="s">
        <v>1</v>
      </c>
    </row>
    <row r="3" spans="1:48" ht="18.75" x14ac:dyDescent="0.3"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4" t="s">
        <v>2</v>
      </c>
    </row>
    <row r="4" spans="1:48" ht="18.75" x14ac:dyDescent="0.3"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4"/>
    </row>
    <row r="5" spans="1:48" ht="18.75" customHeight="1" x14ac:dyDescent="0.25">
      <c r="A5" s="82"/>
      <c r="B5" s="90"/>
      <c r="C5" s="90"/>
      <c r="D5" s="90"/>
      <c r="E5" s="90"/>
      <c r="F5" s="90"/>
      <c r="G5" s="82"/>
      <c r="H5" s="90"/>
      <c r="I5" s="90"/>
      <c r="J5" s="90"/>
      <c r="K5" s="90"/>
      <c r="L5" s="90"/>
      <c r="M5" s="90"/>
      <c r="N5" s="90"/>
      <c r="O5" s="82"/>
      <c r="P5" s="140" t="s">
        <v>371</v>
      </c>
      <c r="Q5" s="140"/>
      <c r="R5" s="140"/>
      <c r="S5" s="140"/>
      <c r="T5" s="140"/>
      <c r="U5" s="140"/>
      <c r="V5" s="140"/>
      <c r="W5" s="140"/>
      <c r="X5" s="90"/>
      <c r="Y5" s="90"/>
      <c r="Z5" s="90"/>
      <c r="AA5" s="90"/>
      <c r="AB5" s="90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</row>
    <row r="6" spans="1:48" ht="18.75" x14ac:dyDescent="0.3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86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4"/>
    </row>
    <row r="7" spans="1:48" ht="18.75" x14ac:dyDescent="0.25">
      <c r="A7" s="138" t="s">
        <v>372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</row>
    <row r="8" spans="1:48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 t="s">
        <v>4</v>
      </c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</row>
    <row r="9" spans="1:48" ht="15.75" x14ac:dyDescent="0.25">
      <c r="A9" s="153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</row>
    <row r="10" spans="1:48" ht="18.7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</row>
    <row r="11" spans="1:48" ht="15.75" x14ac:dyDescent="0.25">
      <c r="A11" s="89"/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89"/>
      <c r="P11" s="90"/>
      <c r="Q11" s="140" t="s">
        <v>381</v>
      </c>
      <c r="R11" s="140"/>
      <c r="S11" s="140"/>
      <c r="T11" s="140"/>
      <c r="U11" s="140"/>
      <c r="V11" s="140"/>
      <c r="W11" s="140"/>
      <c r="X11" s="90"/>
      <c r="Y11" s="90"/>
      <c r="Z11" s="90"/>
      <c r="AA11" s="90"/>
      <c r="AB11" s="90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</row>
    <row r="12" spans="1:48" ht="15.75" x14ac:dyDescent="0.25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 t="s">
        <v>6</v>
      </c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</row>
    <row r="13" spans="1:48" ht="18.75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</row>
    <row r="14" spans="1:48" ht="15.75" x14ac:dyDescent="0.25">
      <c r="A14" s="89"/>
      <c r="B14" s="131"/>
      <c r="C14" s="131"/>
      <c r="D14" s="131"/>
      <c r="E14" s="153"/>
      <c r="F14" s="153"/>
      <c r="G14" s="153"/>
      <c r="H14" s="153"/>
      <c r="I14" s="153"/>
      <c r="J14" s="153"/>
      <c r="K14" s="131"/>
      <c r="L14" s="131"/>
      <c r="M14" s="131"/>
      <c r="N14" s="131"/>
      <c r="O14" s="89"/>
      <c r="P14" s="131"/>
      <c r="Q14" s="131" t="s">
        <v>307</v>
      </c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</row>
    <row r="15" spans="1:48" ht="15.75" x14ac:dyDescent="0.25">
      <c r="A15" s="138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</row>
    <row r="16" spans="1:48" ht="15.75" x14ac:dyDescent="0.25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</row>
    <row r="17" spans="1:1024" x14ac:dyDescent="0.25">
      <c r="A17" s="152" t="s">
        <v>244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</row>
    <row r="18" spans="1:1024" ht="14.25" customHeight="1" x14ac:dyDescent="0.25">
      <c r="A18" s="154" t="s">
        <v>320</v>
      </c>
      <c r="B18" s="157" t="s">
        <v>321</v>
      </c>
      <c r="C18" s="154" t="s">
        <v>322</v>
      </c>
      <c r="D18" s="154" t="s">
        <v>323</v>
      </c>
      <c r="E18" s="160" t="s">
        <v>324</v>
      </c>
      <c r="F18" s="161"/>
      <c r="G18" s="161"/>
      <c r="H18" s="161"/>
      <c r="I18" s="161"/>
      <c r="J18" s="161"/>
      <c r="K18" s="161"/>
      <c r="L18" s="162"/>
      <c r="M18" s="154" t="s">
        <v>325</v>
      </c>
      <c r="N18" s="154" t="s">
        <v>326</v>
      </c>
      <c r="O18" s="154" t="s">
        <v>327</v>
      </c>
      <c r="P18" s="163" t="s">
        <v>328</v>
      </c>
      <c r="Q18" s="163" t="s">
        <v>329</v>
      </c>
      <c r="R18" s="163" t="s">
        <v>330</v>
      </c>
      <c r="S18" s="163" t="s">
        <v>245</v>
      </c>
      <c r="T18" s="163"/>
      <c r="U18" s="164" t="s">
        <v>331</v>
      </c>
      <c r="V18" s="164" t="s">
        <v>332</v>
      </c>
      <c r="W18" s="163" t="s">
        <v>333</v>
      </c>
      <c r="X18" s="163" t="s">
        <v>334</v>
      </c>
      <c r="Y18" s="163" t="s">
        <v>335</v>
      </c>
      <c r="Z18" s="165" t="s">
        <v>336</v>
      </c>
      <c r="AA18" s="163" t="s">
        <v>337</v>
      </c>
      <c r="AB18" s="163" t="s">
        <v>338</v>
      </c>
      <c r="AC18" s="163" t="s">
        <v>339</v>
      </c>
      <c r="AD18" s="163" t="s">
        <v>340</v>
      </c>
      <c r="AE18" s="163" t="s">
        <v>341</v>
      </c>
      <c r="AF18" s="163" t="s">
        <v>342</v>
      </c>
      <c r="AG18" s="163"/>
      <c r="AH18" s="163"/>
      <c r="AI18" s="163"/>
      <c r="AJ18" s="163"/>
      <c r="AK18" s="163"/>
      <c r="AL18" s="163" t="s">
        <v>343</v>
      </c>
      <c r="AM18" s="163"/>
      <c r="AN18" s="163"/>
      <c r="AO18" s="163"/>
      <c r="AP18" s="163" t="s">
        <v>344</v>
      </c>
      <c r="AQ18" s="163"/>
      <c r="AR18" s="163" t="s">
        <v>345</v>
      </c>
      <c r="AS18" s="163" t="s">
        <v>346</v>
      </c>
      <c r="AT18" s="163" t="s">
        <v>347</v>
      </c>
      <c r="AU18" s="163" t="s">
        <v>348</v>
      </c>
      <c r="AV18" s="163" t="s">
        <v>349</v>
      </c>
    </row>
    <row r="19" spans="1:1024" ht="15" customHeight="1" x14ac:dyDescent="0.25">
      <c r="A19" s="155"/>
      <c r="B19" s="158"/>
      <c r="C19" s="155"/>
      <c r="D19" s="155"/>
      <c r="E19" s="168" t="s">
        <v>350</v>
      </c>
      <c r="F19" s="170" t="s">
        <v>228</v>
      </c>
      <c r="G19" s="170" t="s">
        <v>230</v>
      </c>
      <c r="H19" s="170" t="s">
        <v>232</v>
      </c>
      <c r="I19" s="172" t="s">
        <v>351</v>
      </c>
      <c r="J19" s="172" t="s">
        <v>352</v>
      </c>
      <c r="K19" s="172" t="s">
        <v>353</v>
      </c>
      <c r="L19" s="170" t="s">
        <v>354</v>
      </c>
      <c r="M19" s="155"/>
      <c r="N19" s="155"/>
      <c r="O19" s="155"/>
      <c r="P19" s="163"/>
      <c r="Q19" s="163"/>
      <c r="R19" s="163"/>
      <c r="S19" s="174" t="s">
        <v>108</v>
      </c>
      <c r="T19" s="174" t="s">
        <v>313</v>
      </c>
      <c r="U19" s="164"/>
      <c r="V19" s="164"/>
      <c r="W19" s="163"/>
      <c r="X19" s="163"/>
      <c r="Y19" s="163"/>
      <c r="Z19" s="163"/>
      <c r="AA19" s="163"/>
      <c r="AB19" s="163"/>
      <c r="AC19" s="163"/>
      <c r="AD19" s="163"/>
      <c r="AE19" s="163"/>
      <c r="AF19" s="163" t="s">
        <v>355</v>
      </c>
      <c r="AG19" s="163"/>
      <c r="AH19" s="163" t="s">
        <v>356</v>
      </c>
      <c r="AI19" s="163"/>
      <c r="AJ19" s="154" t="s">
        <v>357</v>
      </c>
      <c r="AK19" s="154" t="s">
        <v>358</v>
      </c>
      <c r="AL19" s="154" t="s">
        <v>359</v>
      </c>
      <c r="AM19" s="154" t="s">
        <v>360</v>
      </c>
      <c r="AN19" s="154" t="s">
        <v>361</v>
      </c>
      <c r="AO19" s="154" t="s">
        <v>362</v>
      </c>
      <c r="AP19" s="154" t="s">
        <v>363</v>
      </c>
      <c r="AQ19" s="166" t="s">
        <v>313</v>
      </c>
      <c r="AR19" s="163"/>
      <c r="AS19" s="163"/>
      <c r="AT19" s="163"/>
      <c r="AU19" s="163"/>
      <c r="AV19" s="163"/>
    </row>
    <row r="20" spans="1:1024" s="58" customFormat="1" ht="81" customHeight="1" x14ac:dyDescent="0.25">
      <c r="A20" s="156"/>
      <c r="B20" s="159"/>
      <c r="C20" s="156"/>
      <c r="D20" s="156"/>
      <c r="E20" s="169"/>
      <c r="F20" s="171"/>
      <c r="G20" s="171"/>
      <c r="H20" s="171"/>
      <c r="I20" s="173"/>
      <c r="J20" s="173"/>
      <c r="K20" s="173"/>
      <c r="L20" s="171"/>
      <c r="M20" s="156"/>
      <c r="N20" s="156"/>
      <c r="O20" s="156"/>
      <c r="P20" s="163"/>
      <c r="Q20" s="163"/>
      <c r="R20" s="163"/>
      <c r="S20" s="175"/>
      <c r="T20" s="175"/>
      <c r="U20" s="164"/>
      <c r="V20" s="164"/>
      <c r="W20" s="163"/>
      <c r="X20" s="163"/>
      <c r="Y20" s="163"/>
      <c r="Z20" s="163"/>
      <c r="AA20" s="163"/>
      <c r="AB20" s="163"/>
      <c r="AC20" s="163"/>
      <c r="AD20" s="163"/>
      <c r="AE20" s="163"/>
      <c r="AF20" s="96" t="s">
        <v>364</v>
      </c>
      <c r="AG20" s="96" t="s">
        <v>365</v>
      </c>
      <c r="AH20" s="97" t="s">
        <v>108</v>
      </c>
      <c r="AI20" s="97" t="s">
        <v>313</v>
      </c>
      <c r="AJ20" s="156"/>
      <c r="AK20" s="156"/>
      <c r="AL20" s="156"/>
      <c r="AM20" s="156"/>
      <c r="AN20" s="156"/>
      <c r="AO20" s="156"/>
      <c r="AP20" s="156"/>
      <c r="AQ20" s="167"/>
      <c r="AR20" s="163"/>
      <c r="AS20" s="163"/>
      <c r="AT20" s="163"/>
      <c r="AU20" s="163"/>
      <c r="AV20" s="16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98">
        <v>1</v>
      </c>
      <c r="B21" s="98">
        <v>2</v>
      </c>
      <c r="C21" s="98">
        <v>4</v>
      </c>
      <c r="D21" s="98">
        <v>5</v>
      </c>
      <c r="E21" s="98">
        <v>6</v>
      </c>
      <c r="F21" s="98">
        <f t="shared" ref="F21:AV21" si="0">E21+1</f>
        <v>7</v>
      </c>
      <c r="G21" s="98">
        <f t="shared" si="0"/>
        <v>8</v>
      </c>
      <c r="H21" s="98">
        <f t="shared" si="0"/>
        <v>9</v>
      </c>
      <c r="I21" s="98">
        <f t="shared" si="0"/>
        <v>10</v>
      </c>
      <c r="J21" s="98">
        <f t="shared" si="0"/>
        <v>11</v>
      </c>
      <c r="K21" s="98">
        <f t="shared" si="0"/>
        <v>12</v>
      </c>
      <c r="L21" s="98">
        <f t="shared" si="0"/>
        <v>13</v>
      </c>
      <c r="M21" s="98">
        <f t="shared" si="0"/>
        <v>14</v>
      </c>
      <c r="N21" s="98">
        <f t="shared" si="0"/>
        <v>15</v>
      </c>
      <c r="O21" s="98">
        <f t="shared" si="0"/>
        <v>16</v>
      </c>
      <c r="P21" s="98">
        <f t="shared" si="0"/>
        <v>17</v>
      </c>
      <c r="Q21" s="98">
        <f t="shared" si="0"/>
        <v>18</v>
      </c>
      <c r="R21" s="98">
        <f t="shared" si="0"/>
        <v>19</v>
      </c>
      <c r="S21" s="98">
        <f t="shared" si="0"/>
        <v>20</v>
      </c>
      <c r="T21" s="98">
        <f t="shared" si="0"/>
        <v>21</v>
      </c>
      <c r="U21" s="98">
        <f t="shared" si="0"/>
        <v>22</v>
      </c>
      <c r="V21" s="98">
        <f t="shared" si="0"/>
        <v>23</v>
      </c>
      <c r="W21" s="98">
        <f t="shared" si="0"/>
        <v>24</v>
      </c>
      <c r="X21" s="98">
        <f t="shared" si="0"/>
        <v>25</v>
      </c>
      <c r="Y21" s="98">
        <f t="shared" si="0"/>
        <v>26</v>
      </c>
      <c r="Z21" s="98">
        <f t="shared" si="0"/>
        <v>27</v>
      </c>
      <c r="AA21" s="98">
        <f t="shared" si="0"/>
        <v>28</v>
      </c>
      <c r="AB21" s="98">
        <f t="shared" si="0"/>
        <v>29</v>
      </c>
      <c r="AC21" s="98">
        <f t="shared" si="0"/>
        <v>30</v>
      </c>
      <c r="AD21" s="98">
        <f t="shared" si="0"/>
        <v>31</v>
      </c>
      <c r="AE21" s="98">
        <f t="shared" si="0"/>
        <v>32</v>
      </c>
      <c r="AF21" s="98">
        <f t="shared" si="0"/>
        <v>33</v>
      </c>
      <c r="AG21" s="98">
        <f t="shared" si="0"/>
        <v>34</v>
      </c>
      <c r="AH21" s="98">
        <f t="shared" si="0"/>
        <v>35</v>
      </c>
      <c r="AI21" s="98">
        <f t="shared" si="0"/>
        <v>36</v>
      </c>
      <c r="AJ21" s="98">
        <f t="shared" si="0"/>
        <v>37</v>
      </c>
      <c r="AK21" s="98">
        <f t="shared" si="0"/>
        <v>38</v>
      </c>
      <c r="AL21" s="98">
        <f t="shared" si="0"/>
        <v>39</v>
      </c>
      <c r="AM21" s="98">
        <f t="shared" si="0"/>
        <v>40</v>
      </c>
      <c r="AN21" s="98">
        <f t="shared" si="0"/>
        <v>41</v>
      </c>
      <c r="AO21" s="98">
        <f t="shared" si="0"/>
        <v>42</v>
      </c>
      <c r="AP21" s="98">
        <f t="shared" si="0"/>
        <v>43</v>
      </c>
      <c r="AQ21" s="98">
        <f t="shared" si="0"/>
        <v>44</v>
      </c>
      <c r="AR21" s="98">
        <f t="shared" si="0"/>
        <v>45</v>
      </c>
      <c r="AS21" s="98">
        <f t="shared" si="0"/>
        <v>46</v>
      </c>
      <c r="AT21" s="98">
        <f t="shared" si="0"/>
        <v>47</v>
      </c>
      <c r="AU21" s="98">
        <f t="shared" si="0"/>
        <v>48</v>
      </c>
      <c r="AV21" s="98">
        <f t="shared" si="0"/>
        <v>49</v>
      </c>
    </row>
    <row r="22" spans="1:1024" s="137" customFormat="1" ht="135" customHeight="1" x14ac:dyDescent="0.25">
      <c r="A22" s="132">
        <v>1</v>
      </c>
      <c r="B22" s="133" t="s">
        <v>4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4"/>
      <c r="Q22" s="133"/>
      <c r="R22" s="134"/>
      <c r="S22" s="135"/>
      <c r="T22" s="135"/>
      <c r="U22" s="133"/>
      <c r="V22" s="133"/>
      <c r="W22" s="133" t="s">
        <v>366</v>
      </c>
      <c r="X22" s="133"/>
      <c r="Y22" s="133" t="s">
        <v>367</v>
      </c>
      <c r="Z22" s="133" t="s">
        <v>367</v>
      </c>
      <c r="AA22" s="133" t="s">
        <v>367</v>
      </c>
      <c r="AB22" s="133"/>
      <c r="AC22" s="133"/>
      <c r="AD22" s="135"/>
      <c r="AE22" s="135"/>
      <c r="AF22" s="133"/>
      <c r="AG22" s="133" t="s">
        <v>368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3"/>
      <c r="AV22" s="133"/>
    </row>
    <row r="23" spans="1:1024" s="137" customFormat="1" ht="135" x14ac:dyDescent="0.25">
      <c r="A23" s="132">
        <v>2</v>
      </c>
      <c r="B23" s="133" t="s">
        <v>4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4"/>
      <c r="Q23" s="133"/>
      <c r="R23" s="134"/>
      <c r="S23" s="135"/>
      <c r="T23" s="135"/>
      <c r="U23" s="133"/>
      <c r="V23" s="133"/>
      <c r="W23" s="133" t="s">
        <v>373</v>
      </c>
      <c r="X23" s="133"/>
      <c r="Y23" s="133" t="s">
        <v>367</v>
      </c>
      <c r="Z23" s="133" t="s">
        <v>367</v>
      </c>
      <c r="AA23" s="133" t="s">
        <v>367</v>
      </c>
      <c r="AB23" s="133"/>
      <c r="AC23" s="133"/>
      <c r="AD23" s="135"/>
      <c r="AE23" s="135"/>
      <c r="AF23" s="133"/>
      <c r="AG23" s="133" t="s">
        <v>368</v>
      </c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3"/>
      <c r="AV23" s="133"/>
    </row>
  </sheetData>
  <mergeCells count="62">
    <mergeCell ref="AT18:AT20"/>
    <mergeCell ref="AU18:AU20"/>
    <mergeCell ref="AV18:AV20"/>
    <mergeCell ref="E19:E20"/>
    <mergeCell ref="F19:F20"/>
    <mergeCell ref="G19:G20"/>
    <mergeCell ref="H19:H20"/>
    <mergeCell ref="I19:I20"/>
    <mergeCell ref="J19:J20"/>
    <mergeCell ref="K19:K20"/>
    <mergeCell ref="L19:L20"/>
    <mergeCell ref="S19:S20"/>
    <mergeCell ref="T19:T20"/>
    <mergeCell ref="AF19:AG19"/>
    <mergeCell ref="AH19:AI19"/>
    <mergeCell ref="AJ19:AJ20"/>
    <mergeCell ref="AP18:AQ18"/>
    <mergeCell ref="AR18:AR20"/>
    <mergeCell ref="AS18:AS20"/>
    <mergeCell ref="AK19:AK20"/>
    <mergeCell ref="AL19:AL20"/>
    <mergeCell ref="AM19:AM20"/>
    <mergeCell ref="AN19:AN20"/>
    <mergeCell ref="AO19:AO20"/>
    <mergeCell ref="AP19:AP20"/>
    <mergeCell ref="AQ19:AQ20"/>
    <mergeCell ref="AC18:AC20"/>
    <mergeCell ref="AD18:AD20"/>
    <mergeCell ref="AE18:AE20"/>
    <mergeCell ref="AF18:AK18"/>
    <mergeCell ref="AL18:AO18"/>
    <mergeCell ref="X18:X20"/>
    <mergeCell ref="Y18:Y20"/>
    <mergeCell ref="Z18:Z20"/>
    <mergeCell ref="AA18:AA20"/>
    <mergeCell ref="AB18:AB20"/>
    <mergeCell ref="R18:R20"/>
    <mergeCell ref="S18:T18"/>
    <mergeCell ref="U18:U20"/>
    <mergeCell ref="V18:V20"/>
    <mergeCell ref="W18:W20"/>
    <mergeCell ref="M18:M20"/>
    <mergeCell ref="N18:N20"/>
    <mergeCell ref="O18:O20"/>
    <mergeCell ref="P18:P20"/>
    <mergeCell ref="Q18:Q20"/>
    <mergeCell ref="A18:A20"/>
    <mergeCell ref="B18:B20"/>
    <mergeCell ref="C18:C20"/>
    <mergeCell ref="D18:D20"/>
    <mergeCell ref="E18:L18"/>
    <mergeCell ref="A17:N17"/>
    <mergeCell ref="E14:J14"/>
    <mergeCell ref="P5:W5"/>
    <mergeCell ref="A8:N9"/>
    <mergeCell ref="O8:AB9"/>
    <mergeCell ref="Q11:W11"/>
    <mergeCell ref="A12:N12"/>
    <mergeCell ref="O12:AB12"/>
    <mergeCell ref="A15:N15"/>
    <mergeCell ref="O15:AB15"/>
    <mergeCell ref="A7:AB7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1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view="pageBreakPreview" topLeftCell="A49" zoomScale="75" zoomScaleNormal="90" zoomScalePageLayoutView="75" workbookViewId="0">
      <selection activeCell="B23" sqref="B23"/>
    </sheetView>
  </sheetViews>
  <sheetFormatPr defaultRowHeight="15" x14ac:dyDescent="0.25"/>
  <cols>
    <col min="1" max="1" width="63.140625"/>
    <col min="2" max="2" width="67.5703125" customWidth="1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246</v>
      </c>
    </row>
    <row r="4" spans="1:8" ht="15.75" x14ac:dyDescent="0.25">
      <c r="B4" s="37"/>
    </row>
    <row r="5" spans="1:8" ht="18.75" x14ac:dyDescent="0.3">
      <c r="A5" s="178" t="s">
        <v>312</v>
      </c>
      <c r="B5" s="178"/>
      <c r="C5" s="59"/>
      <c r="D5" s="59"/>
      <c r="E5" s="59"/>
      <c r="F5" s="59"/>
      <c r="G5" s="59"/>
      <c r="H5" s="59"/>
    </row>
    <row r="6" spans="1:8" ht="18.75" x14ac:dyDescent="0.3">
      <c r="A6" s="128"/>
      <c r="B6" s="128"/>
      <c r="C6" s="60"/>
      <c r="D6" s="60"/>
      <c r="E6" s="60"/>
      <c r="F6" s="60"/>
      <c r="G6" s="60"/>
      <c r="H6" s="60"/>
    </row>
    <row r="7" spans="1:8" ht="18.75" x14ac:dyDescent="0.25">
      <c r="A7" s="142" t="s">
        <v>3</v>
      </c>
      <c r="B7" s="142"/>
      <c r="C7" s="7"/>
      <c r="D7" s="7"/>
      <c r="E7" s="7"/>
      <c r="F7" s="7"/>
      <c r="G7" s="7"/>
      <c r="H7" s="7"/>
    </row>
    <row r="8" spans="1:8" ht="18.75" x14ac:dyDescent="0.25">
      <c r="A8" s="104"/>
      <c r="B8" s="104"/>
      <c r="C8" s="7"/>
      <c r="D8" s="7"/>
      <c r="E8" s="7"/>
      <c r="F8" s="7"/>
      <c r="G8" s="7"/>
      <c r="H8" s="7"/>
    </row>
    <row r="9" spans="1:8" ht="18.75" x14ac:dyDescent="0.25">
      <c r="A9" s="143" t="s">
        <v>4</v>
      </c>
      <c r="B9" s="143"/>
      <c r="C9" s="9"/>
      <c r="D9" s="9"/>
      <c r="E9" s="9"/>
      <c r="F9" s="9"/>
      <c r="G9" s="9"/>
      <c r="H9" s="9"/>
    </row>
    <row r="10" spans="1:8" ht="18.75" x14ac:dyDescent="0.25">
      <c r="A10" s="104"/>
      <c r="B10" s="104"/>
      <c r="C10" s="7"/>
      <c r="D10" s="7"/>
      <c r="E10" s="7"/>
      <c r="F10" s="7"/>
      <c r="G10" s="7"/>
      <c r="H10" s="7"/>
    </row>
    <row r="11" spans="1:8" ht="30.75" customHeight="1" x14ac:dyDescent="0.25">
      <c r="A11" s="129" t="str">
        <f>'1. паспорт местоположение'!C11</f>
        <v>О_UES_R7</v>
      </c>
      <c r="B11" s="102"/>
      <c r="C11" s="9"/>
      <c r="D11" s="9"/>
      <c r="E11" s="9"/>
      <c r="F11" s="9"/>
      <c r="G11" s="9"/>
      <c r="H11" s="9"/>
    </row>
    <row r="12" spans="1:8" ht="18.75" x14ac:dyDescent="0.25">
      <c r="A12" s="51"/>
      <c r="B12" s="51"/>
      <c r="C12" s="51"/>
      <c r="D12" s="51"/>
      <c r="E12" s="51"/>
      <c r="F12" s="51"/>
      <c r="G12" s="51"/>
      <c r="H12" s="51"/>
    </row>
    <row r="13" spans="1:8" ht="18.75" x14ac:dyDescent="0.25">
      <c r="A13" s="146" t="str">
        <f>'1. паспорт местоположение'!B13</f>
        <v>Строительство центров питания для технологического присоединения</v>
      </c>
      <c r="B13" s="146"/>
      <c r="C13" s="62"/>
      <c r="D13" s="9"/>
      <c r="E13" s="9"/>
      <c r="F13" s="9"/>
      <c r="G13" s="9"/>
      <c r="H13" s="9"/>
    </row>
    <row r="14" spans="1:8" ht="15.75" x14ac:dyDescent="0.25">
      <c r="A14" s="138" t="s">
        <v>7</v>
      </c>
      <c r="B14" s="138"/>
      <c r="C14" s="10"/>
      <c r="D14" s="10"/>
      <c r="E14" s="10"/>
      <c r="F14" s="10"/>
      <c r="G14" s="10"/>
      <c r="H14" s="10"/>
    </row>
    <row r="15" spans="1:8" ht="33.75" customHeight="1" x14ac:dyDescent="0.25">
      <c r="A15" s="177" t="s">
        <v>247</v>
      </c>
      <c r="B15" s="177"/>
    </row>
    <row r="16" spans="1:8" ht="15.75" x14ac:dyDescent="0.25">
      <c r="A16" s="102"/>
      <c r="B16" s="37"/>
    </row>
    <row r="17" spans="1:2" x14ac:dyDescent="0.25">
      <c r="A17" s="102"/>
      <c r="B17" s="61"/>
    </row>
    <row r="18" spans="1:2" ht="31.5" x14ac:dyDescent="0.25">
      <c r="A18" s="78" t="s">
        <v>248</v>
      </c>
      <c r="B18" s="79" t="s">
        <v>307</v>
      </c>
    </row>
    <row r="19" spans="1:2" ht="29.25" customHeight="1" x14ac:dyDescent="0.25">
      <c r="A19" s="78" t="s">
        <v>249</v>
      </c>
      <c r="B19" s="79" t="s">
        <v>311</v>
      </c>
    </row>
    <row r="20" spans="1:2" ht="27.75" customHeight="1" x14ac:dyDescent="0.25">
      <c r="A20" s="78" t="s">
        <v>250</v>
      </c>
      <c r="B20" s="79" t="s">
        <v>301</v>
      </c>
    </row>
    <row r="21" spans="1:2" ht="21" customHeight="1" x14ac:dyDescent="0.25">
      <c r="A21" s="78" t="s">
        <v>251</v>
      </c>
      <c r="B21" s="77">
        <v>0.25</v>
      </c>
    </row>
    <row r="22" spans="1:2" ht="15.75" x14ac:dyDescent="0.25">
      <c r="A22" s="42" t="s">
        <v>252</v>
      </c>
      <c r="B22" s="77">
        <v>2024</v>
      </c>
    </row>
    <row r="23" spans="1:2" ht="15.75" x14ac:dyDescent="0.25">
      <c r="A23" s="42" t="s">
        <v>253</v>
      </c>
      <c r="B23" s="36"/>
    </row>
    <row r="24" spans="1:2" ht="31.5" x14ac:dyDescent="0.25">
      <c r="A24" s="44" t="s">
        <v>370</v>
      </c>
      <c r="B24" s="80">
        <v>2.6909999999999998</v>
      </c>
    </row>
    <row r="25" spans="1:2" ht="31.5" x14ac:dyDescent="0.25">
      <c r="A25" s="44" t="s">
        <v>254</v>
      </c>
      <c r="B25" s="80" t="s">
        <v>255</v>
      </c>
    </row>
    <row r="26" spans="1:2" ht="31.5" x14ac:dyDescent="0.25">
      <c r="A26" s="44" t="s">
        <v>256</v>
      </c>
      <c r="B26" s="100" t="s">
        <v>296</v>
      </c>
    </row>
    <row r="27" spans="1:2" ht="31.5" x14ac:dyDescent="0.25">
      <c r="A27" s="44" t="s">
        <v>257</v>
      </c>
      <c r="B27" s="100" t="s">
        <v>296</v>
      </c>
    </row>
    <row r="28" spans="1:2" ht="15.75" x14ac:dyDescent="0.25">
      <c r="A28" s="44" t="s">
        <v>258</v>
      </c>
      <c r="B28" s="100" t="s">
        <v>296</v>
      </c>
    </row>
    <row r="29" spans="1:2" ht="31.5" x14ac:dyDescent="0.25">
      <c r="A29" s="44" t="s">
        <v>259</v>
      </c>
      <c r="B29" s="100" t="s">
        <v>296</v>
      </c>
    </row>
    <row r="30" spans="1:2" ht="31.5" x14ac:dyDescent="0.25">
      <c r="A30" s="44" t="s">
        <v>260</v>
      </c>
      <c r="B30" s="100" t="s">
        <v>296</v>
      </c>
    </row>
    <row r="31" spans="1:2" ht="15.75" x14ac:dyDescent="0.25">
      <c r="A31" s="44" t="s">
        <v>261</v>
      </c>
      <c r="B31" s="100" t="s">
        <v>296</v>
      </c>
    </row>
    <row r="32" spans="1:2" ht="15.75" x14ac:dyDescent="0.25">
      <c r="A32" s="44" t="s">
        <v>262</v>
      </c>
      <c r="B32" s="100" t="s">
        <v>296</v>
      </c>
    </row>
    <row r="33" spans="1:2" ht="15.75" x14ac:dyDescent="0.25">
      <c r="A33" s="44" t="s">
        <v>263</v>
      </c>
      <c r="B33" s="100" t="s">
        <v>296</v>
      </c>
    </row>
    <row r="34" spans="1:2" ht="31.5" x14ac:dyDescent="0.25">
      <c r="A34" s="44" t="s">
        <v>264</v>
      </c>
      <c r="B34" s="100" t="s">
        <v>296</v>
      </c>
    </row>
    <row r="35" spans="1:2" ht="31.5" x14ac:dyDescent="0.25">
      <c r="A35" s="44" t="s">
        <v>260</v>
      </c>
      <c r="B35" s="100" t="s">
        <v>296</v>
      </c>
    </row>
    <row r="36" spans="1:2" ht="15.75" x14ac:dyDescent="0.25">
      <c r="A36" s="44" t="s">
        <v>261</v>
      </c>
      <c r="B36" s="100" t="s">
        <v>296</v>
      </c>
    </row>
    <row r="37" spans="1:2" ht="15.75" x14ac:dyDescent="0.25">
      <c r="A37" s="44" t="s">
        <v>262</v>
      </c>
      <c r="B37" s="100" t="s">
        <v>296</v>
      </c>
    </row>
    <row r="38" spans="1:2" ht="15.75" x14ac:dyDescent="0.25">
      <c r="A38" s="44" t="s">
        <v>263</v>
      </c>
      <c r="B38" s="100" t="s">
        <v>296</v>
      </c>
    </row>
    <row r="39" spans="1:2" ht="31.5" x14ac:dyDescent="0.25">
      <c r="A39" s="44" t="s">
        <v>265</v>
      </c>
      <c r="B39" s="100" t="s">
        <v>296</v>
      </c>
    </row>
    <row r="40" spans="1:2" ht="31.5" x14ac:dyDescent="0.25">
      <c r="A40" s="44" t="s">
        <v>260</v>
      </c>
      <c r="B40" s="100" t="s">
        <v>296</v>
      </c>
    </row>
    <row r="41" spans="1:2" ht="15.75" x14ac:dyDescent="0.25">
      <c r="A41" s="44" t="s">
        <v>261</v>
      </c>
      <c r="B41" s="100" t="s">
        <v>296</v>
      </c>
    </row>
    <row r="42" spans="1:2" ht="15.75" x14ac:dyDescent="0.25">
      <c r="A42" s="44" t="s">
        <v>262</v>
      </c>
      <c r="B42" s="100" t="s">
        <v>296</v>
      </c>
    </row>
    <row r="43" spans="1:2" ht="15.75" x14ac:dyDescent="0.25">
      <c r="A43" s="44" t="s">
        <v>263</v>
      </c>
      <c r="B43" s="100" t="s">
        <v>296</v>
      </c>
    </row>
    <row r="44" spans="1:2" ht="31.5" x14ac:dyDescent="0.25">
      <c r="A44" s="42" t="s">
        <v>266</v>
      </c>
      <c r="B44" s="100" t="s">
        <v>296</v>
      </c>
    </row>
    <row r="45" spans="1:2" ht="15.75" x14ac:dyDescent="0.25">
      <c r="A45" s="42" t="s">
        <v>258</v>
      </c>
      <c r="B45" s="100" t="s">
        <v>296</v>
      </c>
    </row>
    <row r="46" spans="1:2" ht="15.75" x14ac:dyDescent="0.25">
      <c r="A46" s="42" t="s">
        <v>267</v>
      </c>
      <c r="B46" s="100" t="s">
        <v>296</v>
      </c>
    </row>
    <row r="47" spans="1:2" ht="15.75" x14ac:dyDescent="0.25">
      <c r="A47" s="42" t="s">
        <v>268</v>
      </c>
      <c r="B47" s="100" t="s">
        <v>296</v>
      </c>
    </row>
    <row r="48" spans="1:2" ht="31.5" x14ac:dyDescent="0.25">
      <c r="A48" s="42" t="s">
        <v>269</v>
      </c>
      <c r="B48" s="100" t="s">
        <v>296</v>
      </c>
    </row>
    <row r="49" spans="1:2" ht="15.75" x14ac:dyDescent="0.25">
      <c r="A49" s="42" t="s">
        <v>270</v>
      </c>
      <c r="B49" s="100" t="s">
        <v>296</v>
      </c>
    </row>
    <row r="50" spans="1:2" ht="15.75" x14ac:dyDescent="0.25">
      <c r="A50" s="42" t="s">
        <v>271</v>
      </c>
      <c r="B50" s="100" t="s">
        <v>296</v>
      </c>
    </row>
    <row r="51" spans="1:2" ht="15.75" x14ac:dyDescent="0.25">
      <c r="A51" s="42" t="s">
        <v>272</v>
      </c>
      <c r="B51" s="100" t="s">
        <v>296</v>
      </c>
    </row>
    <row r="52" spans="1:2" ht="15.75" x14ac:dyDescent="0.25">
      <c r="A52" s="42" t="s">
        <v>273</v>
      </c>
      <c r="B52" s="100" t="s">
        <v>296</v>
      </c>
    </row>
    <row r="53" spans="1:2" ht="15.75" customHeight="1" x14ac:dyDescent="0.25">
      <c r="A53" s="42" t="s">
        <v>274</v>
      </c>
      <c r="B53" s="176" t="s">
        <v>306</v>
      </c>
    </row>
    <row r="54" spans="1:2" ht="15.75" x14ac:dyDescent="0.25">
      <c r="A54" s="42" t="s">
        <v>275</v>
      </c>
      <c r="B54" s="176"/>
    </row>
    <row r="55" spans="1:2" ht="15.75" x14ac:dyDescent="0.25">
      <c r="A55" s="42" t="s">
        <v>276</v>
      </c>
      <c r="B55" s="176"/>
    </row>
    <row r="56" spans="1:2" ht="15.75" x14ac:dyDescent="0.25">
      <c r="A56" s="42" t="s">
        <v>277</v>
      </c>
      <c r="B56" s="176"/>
    </row>
    <row r="57" spans="1:2" ht="15.75" x14ac:dyDescent="0.25">
      <c r="A57" s="42" t="s">
        <v>278</v>
      </c>
      <c r="B57" s="176"/>
    </row>
    <row r="58" spans="1:2" ht="15.75" x14ac:dyDescent="0.25">
      <c r="A58" s="42" t="s">
        <v>279</v>
      </c>
      <c r="B58" s="176"/>
    </row>
    <row r="59" spans="1:2" ht="31.5" x14ac:dyDescent="0.25">
      <c r="A59" s="42" t="s">
        <v>280</v>
      </c>
      <c r="B59" s="100" t="s">
        <v>296</v>
      </c>
    </row>
    <row r="60" spans="1:2" ht="31.5" x14ac:dyDescent="0.25">
      <c r="A60" s="42" t="s">
        <v>281</v>
      </c>
      <c r="B60" s="100" t="s">
        <v>296</v>
      </c>
    </row>
    <row r="61" spans="1:2" ht="15.75" x14ac:dyDescent="0.25">
      <c r="A61" s="42" t="s">
        <v>258</v>
      </c>
      <c r="B61" s="100" t="s">
        <v>296</v>
      </c>
    </row>
    <row r="62" spans="1:2" ht="15.75" x14ac:dyDescent="0.25">
      <c r="A62" s="42" t="s">
        <v>282</v>
      </c>
      <c r="B62" s="100" t="s">
        <v>296</v>
      </c>
    </row>
    <row r="63" spans="1:2" ht="15.75" x14ac:dyDescent="0.25">
      <c r="A63" s="42" t="s">
        <v>283</v>
      </c>
      <c r="B63" s="100" t="s">
        <v>296</v>
      </c>
    </row>
    <row r="64" spans="1:2" ht="15.75" x14ac:dyDescent="0.25">
      <c r="A64" s="55" t="s">
        <v>284</v>
      </c>
      <c r="B64" s="77" t="s">
        <v>296</v>
      </c>
    </row>
    <row r="65" spans="1:2" ht="15.75" x14ac:dyDescent="0.25">
      <c r="A65" s="42" t="s">
        <v>285</v>
      </c>
      <c r="B65" s="100" t="s">
        <v>296</v>
      </c>
    </row>
    <row r="66" spans="1:2" ht="15.75" x14ac:dyDescent="0.25">
      <c r="A66" s="42" t="s">
        <v>286</v>
      </c>
      <c r="B66" s="100" t="s">
        <v>296</v>
      </c>
    </row>
    <row r="67" spans="1:2" ht="15.75" x14ac:dyDescent="0.25">
      <c r="A67" s="42" t="s">
        <v>287</v>
      </c>
      <c r="B67" s="100" t="s">
        <v>296</v>
      </c>
    </row>
    <row r="68" spans="1:2" ht="15.75" x14ac:dyDescent="0.25">
      <c r="A68" s="42" t="s">
        <v>288</v>
      </c>
      <c r="B68" s="100" t="s">
        <v>296</v>
      </c>
    </row>
    <row r="69" spans="1:2" ht="31.5" x14ac:dyDescent="0.25">
      <c r="A69" s="36" t="s">
        <v>289</v>
      </c>
      <c r="B69" s="100" t="s">
        <v>296</v>
      </c>
    </row>
    <row r="70" spans="1:2" ht="28.5" customHeight="1" x14ac:dyDescent="0.25">
      <c r="A70" s="42" t="s">
        <v>290</v>
      </c>
      <c r="B70" s="100" t="s">
        <v>296</v>
      </c>
    </row>
    <row r="71" spans="1:2" ht="15.75" x14ac:dyDescent="0.25">
      <c r="A71" s="42" t="s">
        <v>291</v>
      </c>
      <c r="B71" s="100" t="s">
        <v>296</v>
      </c>
    </row>
    <row r="72" spans="1:2" ht="15.75" x14ac:dyDescent="0.25">
      <c r="A72" s="42" t="s">
        <v>292</v>
      </c>
      <c r="B72" s="100" t="s">
        <v>296</v>
      </c>
    </row>
    <row r="73" spans="1:2" ht="15.75" x14ac:dyDescent="0.25">
      <c r="A73" s="42" t="s">
        <v>293</v>
      </c>
      <c r="B73" s="100" t="s">
        <v>296</v>
      </c>
    </row>
    <row r="74" spans="1:2" ht="15.75" x14ac:dyDescent="0.25">
      <c r="A74" s="42" t="s">
        <v>294</v>
      </c>
      <c r="B74" s="100" t="s">
        <v>296</v>
      </c>
    </row>
    <row r="75" spans="1:2" ht="15.75" x14ac:dyDescent="0.25">
      <c r="A75" s="81" t="s">
        <v>295</v>
      </c>
      <c r="B75" s="100" t="s">
        <v>296</v>
      </c>
    </row>
    <row r="76" spans="1:2" x14ac:dyDescent="0.25">
      <c r="A76" s="130"/>
      <c r="B76" s="130"/>
    </row>
  </sheetData>
  <mergeCells count="7">
    <mergeCell ref="B53:B58"/>
    <mergeCell ref="A14:B14"/>
    <mergeCell ref="A15:B15"/>
    <mergeCell ref="A13:B13"/>
    <mergeCell ref="A5:B5"/>
    <mergeCell ref="A7:B7"/>
    <mergeCell ref="A9:B9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2024-03-05T03:25:11Z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