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000" windowHeight="9735" tabRatio="878" firstSheet="1" activeTab="7"/>
  </bookViews>
  <sheets>
    <sheet name="План финансирования кап.вложени" sheetId="3" r:id="rId1"/>
    <sheet name="План освоения кап.вложений" sheetId="4" r:id="rId2"/>
    <sheet name="Цели реализации ИП 2022" sheetId="6" r:id="rId3"/>
    <sheet name="План ввода основных средств" sheetId="10" r:id="rId4"/>
    <sheet name="План ввода 2022" sheetId="11" r:id="rId5"/>
    <sheet name="Постановка объектов под напряже" sheetId="13" r:id="rId6"/>
    <sheet name="Ввод объектов в эксплуатацию" sheetId="14" r:id="rId7"/>
    <sheet name="Источники финансирования" sheetId="15" r:id="rId8"/>
  </sheets>
  <calcPr calcId="145621"/>
</workbook>
</file>

<file path=xl/calcChain.xml><?xml version="1.0" encoding="utf-8"?>
<calcChain xmlns="http://schemas.openxmlformats.org/spreadsheetml/2006/main">
  <c r="D18" i="6" l="1"/>
  <c r="D19" i="6"/>
  <c r="D20" i="6"/>
  <c r="D21" i="6"/>
  <c r="D22" i="6"/>
  <c r="D23" i="6"/>
  <c r="D26" i="6"/>
  <c r="D28" i="6"/>
  <c r="D49" i="6"/>
  <c r="D51" i="6"/>
  <c r="D63" i="6"/>
  <c r="D62" i="6" s="1"/>
  <c r="AN22" i="3" l="1"/>
  <c r="K22" i="3"/>
  <c r="O24" i="3"/>
  <c r="N24" i="3"/>
  <c r="N25" i="3"/>
  <c r="O22" i="3"/>
  <c r="AJ21" i="3"/>
  <c r="AJ17" i="3"/>
  <c r="AJ27" i="3"/>
  <c r="AN26" i="3"/>
  <c r="AN25" i="3"/>
  <c r="AN24" i="3"/>
  <c r="AN15" i="3"/>
  <c r="AN16" i="3"/>
  <c r="N157" i="3"/>
  <c r="K157" i="3"/>
  <c r="N151" i="3"/>
  <c r="K151" i="3"/>
  <c r="N135" i="3"/>
  <c r="K135" i="3"/>
  <c r="N133" i="3"/>
  <c r="K133" i="3"/>
  <c r="N57" i="3"/>
  <c r="K57" i="3"/>
  <c r="N56" i="3"/>
  <c r="K56" i="3"/>
  <c r="N35" i="3"/>
  <c r="K35" i="3"/>
  <c r="N34" i="3"/>
  <c r="K34" i="3"/>
  <c r="K33" i="3"/>
  <c r="N27" i="3"/>
  <c r="N26" i="3"/>
  <c r="K25" i="3"/>
  <c r="N23" i="3"/>
  <c r="K21" i="3"/>
  <c r="N21" i="3" s="1"/>
  <c r="N20" i="3"/>
  <c r="K19" i="3"/>
  <c r="N19" i="3" s="1"/>
  <c r="N18" i="3"/>
  <c r="K17" i="3"/>
  <c r="N17" i="3" s="1"/>
  <c r="G157" i="3"/>
  <c r="F157" i="3"/>
  <c r="G151" i="3"/>
  <c r="F151" i="3"/>
  <c r="G140" i="3"/>
  <c r="F140" i="3"/>
  <c r="G139" i="3"/>
  <c r="F139" i="3"/>
  <c r="G135" i="3"/>
  <c r="F135" i="3"/>
  <c r="G133" i="3"/>
  <c r="F133" i="3"/>
  <c r="G57" i="3"/>
  <c r="G56" i="3" s="1"/>
  <c r="F57" i="3"/>
  <c r="F56" i="3" s="1"/>
  <c r="G35" i="3"/>
  <c r="F35" i="3"/>
  <c r="G34" i="3"/>
  <c r="F34" i="3"/>
  <c r="G21" i="3"/>
  <c r="F21" i="3"/>
  <c r="G19" i="3"/>
  <c r="F19" i="3"/>
  <c r="F16" i="3"/>
  <c r="AJ22" i="3" l="1"/>
  <c r="F33" i="3"/>
  <c r="F17" i="3" s="1"/>
  <c r="N33" i="3"/>
  <c r="G33" i="3"/>
  <c r="G17" i="3" s="1"/>
  <c r="K24" i="3"/>
  <c r="N22" i="3" s="1"/>
  <c r="F15" i="3"/>
  <c r="K16" i="3"/>
  <c r="K15" i="3" l="1"/>
  <c r="N16" i="3"/>
  <c r="AJ83" i="3"/>
  <c r="AM83" i="3"/>
  <c r="N15" i="3" l="1"/>
  <c r="AM16" i="3" l="1"/>
  <c r="AM17" i="3"/>
  <c r="AM19" i="3"/>
  <c r="AM21" i="3"/>
  <c r="AM22" i="3"/>
  <c r="AM23" i="3"/>
  <c r="AM24" i="3"/>
  <c r="AM25" i="3"/>
  <c r="AM26" i="3"/>
  <c r="AM27" i="3"/>
  <c r="AM28" i="3"/>
  <c r="AM29" i="3"/>
  <c r="AM30" i="3"/>
  <c r="AM31" i="3"/>
  <c r="AM32" i="3"/>
  <c r="AM33" i="3"/>
  <c r="AM34" i="3"/>
  <c r="AM35" i="3"/>
  <c r="AM36" i="3"/>
  <c r="AM37" i="3"/>
  <c r="AM38" i="3"/>
  <c r="AM39" i="3"/>
  <c r="AM40" i="3"/>
  <c r="AM41" i="3"/>
  <c r="AM42" i="3"/>
  <c r="AM43" i="3"/>
  <c r="AM44" i="3"/>
  <c r="AM45" i="3"/>
  <c r="AM46" i="3"/>
  <c r="AM47" i="3"/>
  <c r="AM48" i="3"/>
  <c r="AM49" i="3"/>
  <c r="AM50" i="3"/>
  <c r="AM51" i="3"/>
  <c r="AM52" i="3"/>
  <c r="AM53" i="3"/>
  <c r="AM54" i="3"/>
  <c r="AM55" i="3"/>
  <c r="AM56" i="3"/>
  <c r="AM57" i="3"/>
  <c r="AM58" i="3"/>
  <c r="AM59" i="3"/>
  <c r="AM60" i="3"/>
  <c r="AM61" i="3"/>
  <c r="AM62" i="3"/>
  <c r="AM63" i="3"/>
  <c r="AM64" i="3"/>
  <c r="AM65" i="3"/>
  <c r="AM66" i="3"/>
  <c r="AM67" i="3"/>
  <c r="AM68" i="3"/>
  <c r="AM69" i="3"/>
  <c r="AM70" i="3"/>
  <c r="AM71" i="3"/>
  <c r="AM72" i="3"/>
  <c r="AM73" i="3"/>
  <c r="AM74" i="3"/>
  <c r="AM75" i="3"/>
  <c r="AM76" i="3"/>
  <c r="AM77" i="3"/>
  <c r="AM78" i="3"/>
  <c r="AM79" i="3"/>
  <c r="AM80" i="3"/>
  <c r="AM81" i="3"/>
  <c r="AM82" i="3"/>
  <c r="AM84" i="3"/>
  <c r="AM85" i="3"/>
  <c r="AM86" i="3"/>
  <c r="AM87" i="3"/>
  <c r="AM88" i="3"/>
  <c r="AM89" i="3"/>
  <c r="AM90" i="3"/>
  <c r="AM91" i="3"/>
  <c r="AM92" i="3"/>
  <c r="AM93" i="3"/>
  <c r="AM94" i="3"/>
  <c r="AM95" i="3"/>
  <c r="AM96" i="3"/>
  <c r="AM97" i="3"/>
  <c r="AM98" i="3"/>
  <c r="AM99" i="3"/>
  <c r="AM100" i="3"/>
  <c r="AM101" i="3"/>
  <c r="AM102" i="3"/>
  <c r="AM103" i="3"/>
  <c r="AM104" i="3"/>
  <c r="AM105" i="3"/>
  <c r="AM106" i="3"/>
  <c r="AM107" i="3"/>
  <c r="AM108" i="3"/>
  <c r="AM109" i="3"/>
  <c r="AM110" i="3"/>
  <c r="AM111" i="3"/>
  <c r="AM112" i="3"/>
  <c r="AM113" i="3"/>
  <c r="AM114" i="3"/>
  <c r="AM115" i="3"/>
  <c r="AM116" i="3"/>
  <c r="AM117" i="3"/>
  <c r="AM118" i="3"/>
  <c r="AM119" i="3"/>
  <c r="AM120" i="3"/>
  <c r="AM121" i="3"/>
  <c r="AM122" i="3"/>
  <c r="AM123" i="3"/>
  <c r="AM124" i="3"/>
  <c r="AM125" i="3"/>
  <c r="AM126" i="3"/>
  <c r="AM127" i="3"/>
  <c r="AM128" i="3"/>
  <c r="AM129" i="3"/>
  <c r="AM130" i="3"/>
  <c r="AM131" i="3"/>
  <c r="AM132" i="3"/>
  <c r="AM133" i="3"/>
  <c r="AM134" i="3"/>
  <c r="AM135" i="3"/>
  <c r="AM136" i="3"/>
  <c r="AM137" i="3"/>
  <c r="AM138" i="3"/>
  <c r="AM139" i="3"/>
  <c r="AM140" i="3"/>
  <c r="AM141" i="3"/>
  <c r="AM142" i="3"/>
  <c r="AM143" i="3"/>
  <c r="AM144" i="3"/>
  <c r="AM145" i="3"/>
  <c r="AM146" i="3"/>
  <c r="AM147" i="3"/>
  <c r="AM148" i="3"/>
  <c r="AM149" i="3"/>
  <c r="AM150" i="3"/>
  <c r="AM151" i="3"/>
  <c r="AM152" i="3"/>
  <c r="AM153" i="3"/>
  <c r="AM154" i="3"/>
  <c r="AM155" i="3"/>
  <c r="AM156" i="3"/>
  <c r="AM157" i="3"/>
  <c r="AM158" i="3"/>
  <c r="AM159" i="3"/>
  <c r="AM160" i="3"/>
  <c r="AM161" i="3"/>
  <c r="AM162" i="3"/>
  <c r="AM163" i="3"/>
  <c r="AM164" i="3"/>
  <c r="AM15" i="3"/>
  <c r="AJ16" i="3"/>
  <c r="AJ19" i="3"/>
  <c r="AJ23" i="3"/>
  <c r="AJ24" i="3"/>
  <c r="AJ25" i="3"/>
  <c r="AJ26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56" i="3"/>
  <c r="AJ57" i="3"/>
  <c r="AJ58" i="3"/>
  <c r="AJ59" i="3"/>
  <c r="AJ60" i="3"/>
  <c r="AJ61" i="3"/>
  <c r="AJ62" i="3"/>
  <c r="AJ63" i="3"/>
  <c r="AJ64" i="3"/>
  <c r="AJ65" i="3"/>
  <c r="AJ66" i="3"/>
  <c r="AJ67" i="3"/>
  <c r="AJ68" i="3"/>
  <c r="AJ69" i="3"/>
  <c r="AJ70" i="3"/>
  <c r="AJ71" i="3"/>
  <c r="AJ72" i="3"/>
  <c r="AJ73" i="3"/>
  <c r="AJ74" i="3"/>
  <c r="AJ75" i="3"/>
  <c r="AJ76" i="3"/>
  <c r="AJ77" i="3"/>
  <c r="AJ78" i="3"/>
  <c r="AJ79" i="3"/>
  <c r="AJ80" i="3"/>
  <c r="AJ81" i="3"/>
  <c r="AJ82" i="3"/>
  <c r="AJ84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AJ105" i="3"/>
  <c r="AJ106" i="3"/>
  <c r="AJ107" i="3"/>
  <c r="AJ108" i="3"/>
  <c r="AJ109" i="3"/>
  <c r="AJ110" i="3"/>
  <c r="AJ111" i="3"/>
  <c r="AJ112" i="3"/>
  <c r="AJ113" i="3"/>
  <c r="AJ114" i="3"/>
  <c r="AJ115" i="3"/>
  <c r="AJ116" i="3"/>
  <c r="AJ117" i="3"/>
  <c r="AJ118" i="3"/>
  <c r="AJ119" i="3"/>
  <c r="AJ120" i="3"/>
  <c r="AJ121" i="3"/>
  <c r="AJ122" i="3"/>
  <c r="AJ123" i="3"/>
  <c r="AJ124" i="3"/>
  <c r="AJ125" i="3"/>
  <c r="AJ126" i="3"/>
  <c r="AJ127" i="3"/>
  <c r="AJ128" i="3"/>
  <c r="AJ129" i="3"/>
  <c r="AJ130" i="3"/>
  <c r="AJ131" i="3"/>
  <c r="AJ132" i="3"/>
  <c r="AJ133" i="3"/>
  <c r="AJ134" i="3"/>
  <c r="AJ135" i="3"/>
  <c r="AJ136" i="3"/>
  <c r="AJ137" i="3"/>
  <c r="AJ138" i="3"/>
  <c r="AJ139" i="3"/>
  <c r="AJ140" i="3"/>
  <c r="AJ141" i="3"/>
  <c r="AJ142" i="3"/>
  <c r="AJ143" i="3"/>
  <c r="AJ144" i="3"/>
  <c r="AJ145" i="3"/>
  <c r="AJ146" i="3"/>
  <c r="AJ147" i="3"/>
  <c r="AJ148" i="3"/>
  <c r="AJ149" i="3"/>
  <c r="AJ150" i="3"/>
  <c r="AJ151" i="3"/>
  <c r="AJ152" i="3"/>
  <c r="AJ153" i="3"/>
  <c r="AJ154" i="3"/>
  <c r="AJ155" i="3"/>
  <c r="AJ156" i="3"/>
  <c r="AJ157" i="3"/>
  <c r="AJ158" i="3"/>
  <c r="AJ159" i="3"/>
  <c r="AJ160" i="3"/>
  <c r="AJ161" i="3"/>
  <c r="AJ162" i="3"/>
  <c r="AJ163" i="3"/>
  <c r="AJ164" i="3"/>
  <c r="AJ15" i="3"/>
  <c r="AA23" i="6" l="1"/>
  <c r="AA63" i="6"/>
  <c r="AA62" i="6" s="1"/>
  <c r="AA51" i="6"/>
  <c r="AA49" i="6"/>
  <c r="AA28" i="6"/>
  <c r="AA18" i="6" s="1"/>
  <c r="AA26" i="6"/>
  <c r="AA22" i="6"/>
  <c r="AA21" i="6"/>
  <c r="AA20" i="6"/>
  <c r="X63" i="6"/>
  <c r="X62" i="6" s="1"/>
  <c r="X51" i="6"/>
  <c r="X49" i="6"/>
  <c r="X28" i="6"/>
  <c r="X26" i="6"/>
  <c r="X18" i="6" s="1"/>
  <c r="X23" i="6"/>
  <c r="X22" i="6"/>
  <c r="X21" i="6"/>
  <c r="X20" i="6"/>
  <c r="W23" i="6"/>
  <c r="W63" i="6"/>
  <c r="W62" i="6" s="1"/>
  <c r="W51" i="6"/>
  <c r="W49" i="6"/>
  <c r="W28" i="6"/>
  <c r="W26" i="6"/>
  <c r="W18" i="6" s="1"/>
  <c r="W22" i="6"/>
  <c r="W21" i="6"/>
  <c r="W20" i="6"/>
  <c r="V63" i="6"/>
  <c r="V62" i="6" s="1"/>
  <c r="V51" i="6"/>
  <c r="V49" i="6"/>
  <c r="V28" i="6"/>
  <c r="V26" i="6"/>
  <c r="V23" i="6"/>
  <c r="V22" i="6"/>
  <c r="V21" i="6"/>
  <c r="V20" i="6"/>
  <c r="U23" i="6"/>
  <c r="U63" i="6"/>
  <c r="U62" i="6" s="1"/>
  <c r="U51" i="6"/>
  <c r="U49" i="6"/>
  <c r="U28" i="6"/>
  <c r="U26" i="6"/>
  <c r="U22" i="6"/>
  <c r="U21" i="6"/>
  <c r="U20" i="6"/>
  <c r="S63" i="6"/>
  <c r="S62" i="6" s="1"/>
  <c r="S51" i="6"/>
  <c r="S49" i="6"/>
  <c r="S28" i="6"/>
  <c r="S18" i="6" s="1"/>
  <c r="S26" i="6"/>
  <c r="S23" i="6"/>
  <c r="S22" i="6"/>
  <c r="S21" i="6"/>
  <c r="S20" i="6"/>
  <c r="R63" i="6"/>
  <c r="R62" i="6" s="1"/>
  <c r="R51" i="6"/>
  <c r="R49" i="6"/>
  <c r="R28" i="6"/>
  <c r="R26" i="6"/>
  <c r="R23" i="6"/>
  <c r="R22" i="6"/>
  <c r="R21" i="6"/>
  <c r="R20" i="6"/>
  <c r="P63" i="6"/>
  <c r="P62" i="6" s="1"/>
  <c r="P51" i="6"/>
  <c r="P49" i="6"/>
  <c r="P28" i="6"/>
  <c r="P26" i="6"/>
  <c r="P18" i="6" s="1"/>
  <c r="P23" i="6"/>
  <c r="P22" i="6"/>
  <c r="P21" i="6"/>
  <c r="P20" i="6"/>
  <c r="K63" i="6"/>
  <c r="K62" i="6" s="1"/>
  <c r="K51" i="6"/>
  <c r="K49" i="6"/>
  <c r="K28" i="6"/>
  <c r="K26" i="6"/>
  <c r="K23" i="6"/>
  <c r="K22" i="6"/>
  <c r="K21" i="6"/>
  <c r="K20" i="6"/>
  <c r="J23" i="6"/>
  <c r="J63" i="6"/>
  <c r="J62" i="6" s="1"/>
  <c r="J51" i="6"/>
  <c r="J49" i="6"/>
  <c r="J28" i="6"/>
  <c r="J26" i="6"/>
  <c r="J18" i="6" s="1"/>
  <c r="J22" i="6"/>
  <c r="J21" i="6"/>
  <c r="J20" i="6"/>
  <c r="I23" i="6"/>
  <c r="I63" i="6"/>
  <c r="I62" i="6" s="1"/>
  <c r="I51" i="6"/>
  <c r="I49" i="6"/>
  <c r="I28" i="6"/>
  <c r="I26" i="6"/>
  <c r="I18" i="6" s="1"/>
  <c r="I22" i="6"/>
  <c r="I21" i="6"/>
  <c r="I20" i="6"/>
  <c r="E63" i="6"/>
  <c r="E62" i="6" s="1"/>
  <c r="E51" i="6"/>
  <c r="E49" i="6"/>
  <c r="E28" i="6"/>
  <c r="E26" i="6"/>
  <c r="E23" i="6"/>
  <c r="E22" i="6"/>
  <c r="E21" i="6"/>
  <c r="E20" i="6"/>
  <c r="U18" i="6" l="1"/>
  <c r="R18" i="6"/>
  <c r="V18" i="6"/>
  <c r="K18" i="6"/>
  <c r="E18" i="6"/>
  <c r="U19" i="6"/>
  <c r="X19" i="6"/>
  <c r="J19" i="6"/>
  <c r="P19" i="6"/>
  <c r="E19" i="6"/>
  <c r="K19" i="6"/>
  <c r="I19" i="6"/>
  <c r="R19" i="6"/>
  <c r="W19" i="6"/>
  <c r="AA19" i="6"/>
  <c r="V19" i="6"/>
  <c r="S19" i="6"/>
  <c r="T59" i="4" l="1"/>
  <c r="T58" i="4" s="1"/>
  <c r="T57" i="4" s="1"/>
</calcChain>
</file>

<file path=xl/sharedStrings.xml><?xml version="1.0" encoding="utf-8"?>
<sst xmlns="http://schemas.openxmlformats.org/spreadsheetml/2006/main" count="27258" uniqueCount="771">
  <si>
    <t>н/д</t>
  </si>
  <si>
    <t>1.6</t>
  </si>
  <si>
    <t>Г</t>
  </si>
  <si>
    <t>Прочие инвестиционные проекты,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</si>
  <si>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</si>
  <si>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</si>
  <si>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</si>
  <si>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</si>
  <si>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</si>
  <si>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</si>
  <si>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</si>
  <si>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</si>
  <si>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</si>
  <si>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</si>
  <si>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</si>
  <si>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</si>
  <si>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</si>
  <si>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</si>
  <si>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</si>
  <si>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</si>
  <si>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</si>
  <si>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</si>
  <si>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</si>
  <si>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</si>
  <si>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</si>
  <si>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</si>
  <si>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</si>
  <si>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</si>
  <si>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</si>
  <si>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</si>
  <si>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</si>
  <si>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</si>
  <si>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</si>
  <si>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</si>
  <si>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</si>
  <si>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</si>
  <si>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</si>
  <si>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</si>
  <si>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</si>
  <si>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</si>
  <si>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</si>
  <si>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</si>
  <si>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</si>
  <si>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</si>
  <si>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</si>
  <si>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</si>
  <si>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</si>
  <si>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</si>
  <si>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</si>
  <si>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</si>
  <si>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</si>
  <si>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</si>
  <si>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</si>
  <si>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</si>
  <si>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</si>
  <si>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</si>
  <si>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</si>
  <si>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</si>
  <si>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</si>
  <si>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</si>
  <si>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</si>
  <si>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объем финансирования, в том числе за счет:</t>
  </si>
  <si>
    <t>месяц и год составления сметной документации</t>
  </si>
  <si>
    <t>Финансирование капитальных вложений в прогнозных ценах соответствующих лет, млн рублей (с НДС)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</si>
  <si>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</si>
  <si>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</si>
  <si>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Полная сметная стоимость инвестиционного проекта в соответствии с утвержденной проектной документацией</t>
  </si>
  <si>
    <t>Год окончания реализации инвестиционного проекта</t>
  </si>
  <si>
    <t>Год начала  реализации инвестиционного проекта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</si>
  <si>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</si>
  <si>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</si>
  <si>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</si>
  <si>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полное наименование субъекта электроэнергетики</t>
  </si>
  <si>
    <t>Раздел 1. План финансирования капитальных вложений по инвестиционным проектам</t>
  </si>
  <si>
    <t>Перечни инвестиционных проектов</t>
  </si>
  <si>
    <t>План</t>
  </si>
  <si>
    <t>Итого (план)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</si>
  <si>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</si>
  <si>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</si>
  <si>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</si>
  <si>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</si>
  <si>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</si>
  <si>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</si>
  <si>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</si>
  <si>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</si>
  <si>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</si>
  <si>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</si>
  <si>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12</t>
  </si>
  <si>
    <t>13</t>
  </si>
  <si>
    <t>14</t>
  </si>
  <si>
    <t>15</t>
  </si>
  <si>
    <t>16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</si>
  <si>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</si>
  <si>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</si>
  <si>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</si>
  <si>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</si>
  <si>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</si>
  <si>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</si>
  <si>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</si>
  <si>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</si>
  <si>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</si>
  <si>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</si>
  <si>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</si>
  <si>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14.1</t>
  </si>
  <si>
    <t>14.2</t>
  </si>
  <si>
    <t xml:space="preserve">Раздел 2. План освоения капитальных вложений по инвестиционным проектам </t>
  </si>
  <si>
    <t xml:space="preserve">     полное наименование субъекта электроэнергетики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</si>
  <si>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</si>
  <si>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</si>
  <si>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</si>
  <si>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</si>
  <si>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</si>
  <si>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</si>
  <si>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</si>
  <si>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</si>
  <si>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</si>
  <si>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</si>
  <si>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</si>
  <si>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</si>
  <si>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</si>
  <si>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</si>
  <si>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</si>
  <si>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мероприятий,направленных на хозяйственное обеспечение деятельности сетевой организации (млн. руб. с НДС)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</si>
  <si>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</si>
  <si>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</si>
  <si>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</si>
  <si>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</si>
  <si>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</si>
  <si>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4.7</t>
  </si>
  <si>
    <t>4.8</t>
  </si>
  <si>
    <t>4.9</t>
  </si>
  <si>
    <t>4.10</t>
  </si>
  <si>
    <t>5.1</t>
  </si>
  <si>
    <t>5.2</t>
  </si>
  <si>
    <t>5.3</t>
  </si>
  <si>
    <t>5.4</t>
  </si>
  <si>
    <t>5.5</t>
  </si>
  <si>
    <t>5.6</t>
  </si>
  <si>
    <t>6.1</t>
  </si>
  <si>
    <t>6.2</t>
  </si>
  <si>
    <t>7.1</t>
  </si>
  <si>
    <t>7.2</t>
  </si>
  <si>
    <t>8.1</t>
  </si>
  <si>
    <t>8.2</t>
  </si>
  <si>
    <t>8.3</t>
  </si>
  <si>
    <t>9.1</t>
  </si>
  <si>
    <t>9.2</t>
  </si>
  <si>
    <t>10.1</t>
  </si>
  <si>
    <t>Повышение надежности оказываемых услуг в сфере электроэнергетики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</si>
  <si>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</si>
  <si>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Повышение качества оказываемых услуг в сфере электроэнергетики</t>
  </si>
  <si>
    <t xml:space="preserve">   полное наименование субъекта электроэнергетики</t>
  </si>
  <si>
    <t xml:space="preserve">Показатель замены силовых трансформаторов, МВА 6(10) кВ 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</si>
  <si>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</si>
  <si>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предачи электрической энергии потребителям услуг</t>
  </si>
  <si>
    <t>Развитие электрическиой сети/усиление существующей электрической сети, связанное с подключением новых потребителей</t>
  </si>
  <si>
    <t>Показатель замены выключателей, шт</t>
  </si>
  <si>
    <t>Обеспечение текущей деятельности в сфере электроэнергетии, в том числе развитие информационной инфраструктуры, хозяйственное обеспечение деятельности</t>
  </si>
  <si>
    <t xml:space="preserve">  полное наименование субъекта электроэнергетики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</si>
  <si>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</si>
  <si>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</si>
  <si>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нематериальные активы</t>
  </si>
  <si>
    <t>основные средства</t>
  </si>
  <si>
    <t>МВ×А</t>
  </si>
  <si>
    <t>Мвар</t>
  </si>
  <si>
    <t>км ЛЭП</t>
  </si>
  <si>
    <t>МВт</t>
  </si>
  <si>
    <t>АСКУЭ, шт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</si>
  <si>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</si>
  <si>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</si>
  <si>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</si>
  <si>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</si>
  <si>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</si>
  <si>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</si>
  <si>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</si>
  <si>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</si>
  <si>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9</t>
  </si>
  <si>
    <t>Итого</t>
  </si>
  <si>
    <t>5.1.1</t>
  </si>
  <si>
    <t>5.1.2</t>
  </si>
  <si>
    <t>5.1.3</t>
  </si>
  <si>
    <t>5.1.4</t>
  </si>
  <si>
    <t>5.1.5</t>
  </si>
  <si>
    <t>5.1.6</t>
  </si>
  <si>
    <t>5.1.7</t>
  </si>
  <si>
    <t>5</t>
  </si>
  <si>
    <t>План ввода основных средств</t>
  </si>
  <si>
    <t>Раздел 1. План принятия основных средств и нематериальных активов к бухгалтерскому учету</t>
  </si>
  <si>
    <t>полное наименование субъекта электроэнергетики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</si>
  <si>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</si>
  <si>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</si>
  <si>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</si>
  <si>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</si>
  <si>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</si>
  <si>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</si>
  <si>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</si>
  <si>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</si>
  <si>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</si>
  <si>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</si>
  <si>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</si>
  <si>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</si>
  <si>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</si>
  <si>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</si>
  <si>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</si>
  <si>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</si>
  <si>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</si>
  <si>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</si>
  <si>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</si>
  <si>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</si>
  <si>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</si>
  <si>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</si>
  <si>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</si>
  <si>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</si>
  <si>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</si>
  <si>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</si>
  <si>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</si>
  <si>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</si>
  <si>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</si>
  <si>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</si>
  <si>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</si>
  <si>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</si>
  <si>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6</t>
  </si>
  <si>
    <t>7</t>
  </si>
  <si>
    <t>8</t>
  </si>
  <si>
    <t>10</t>
  </si>
  <si>
    <t>11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</si>
  <si>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</si>
  <si>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</si>
  <si>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I</t>
  </si>
  <si>
    <t>II</t>
  </si>
  <si>
    <t>Плановые показатели реализации инвестиционной программы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</si>
  <si>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</si>
  <si>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Ввод объектов инвестиционной деятельности (мощностей) в эксплуатацию</t>
  </si>
  <si>
    <t>км КЛ</t>
  </si>
  <si>
    <t>Раздел 2. Ввод объектов инвестиционной деятельности (мощностей) в эксплуатацию</t>
  </si>
  <si>
    <t>Плановые показатели реализации ивестиционной программы</t>
  </si>
  <si>
    <t>Раздел 3. Источники финансирования инвестиционной программы</t>
  </si>
  <si>
    <t>Республика Башкортостан</t>
  </si>
  <si>
    <t>наименование субъекта Российской Федерации</t>
  </si>
  <si>
    <t>№ п/п</t>
  </si>
  <si>
    <t>Показатель</t>
  </si>
  <si>
    <t>3.2</t>
  </si>
  <si>
    <t>3.3</t>
  </si>
  <si>
    <t>1.4.1.</t>
  </si>
  <si>
    <t>Привлеченные средства, всего, в том числе:</t>
  </si>
  <si>
    <t>2.5.1.1</t>
  </si>
  <si>
    <t>нд</t>
  </si>
  <si>
    <t>Утвержденный план на 2023 год</t>
  </si>
  <si>
    <t>Утвержденный план на 2024 год</t>
  </si>
  <si>
    <t>Утвержденный план на 2025 год</t>
  </si>
  <si>
    <t>Утвержденный план на 2026 год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</si>
  <si>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</si>
  <si>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</si>
  <si>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</si>
  <si>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</si>
  <si>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</si>
  <si>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</si>
  <si>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</si>
  <si>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</si>
  <si>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</si>
  <si>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</si>
  <si>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</si>
  <si>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</si>
  <si>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</si>
  <si>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</si>
  <si>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</si>
  <si>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План на 01.01.2022 год</t>
  </si>
  <si>
    <t>2022 год</t>
  </si>
  <si>
    <t>2023 год</t>
  </si>
  <si>
    <t>2024 год</t>
  </si>
  <si>
    <t>2025 год</t>
  </si>
  <si>
    <t>14.3</t>
  </si>
  <si>
    <t>14.4</t>
  </si>
  <si>
    <t>14.5</t>
  </si>
  <si>
    <t>2026 год</t>
  </si>
  <si>
    <t>Раздел 3. Цели реализации инвестиционных проектов сетевой организации на 2022 год</t>
  </si>
  <si>
    <t>5.3.1</t>
  </si>
  <si>
    <t>5.3.2</t>
  </si>
  <si>
    <t>5.3.3</t>
  </si>
  <si>
    <t>5.3.4</t>
  </si>
  <si>
    <t>5.3.5</t>
  </si>
  <si>
    <t>5.3.6</t>
  </si>
  <si>
    <t>5.3.7</t>
  </si>
  <si>
    <t>5.5.1</t>
  </si>
  <si>
    <t>5.5.2</t>
  </si>
  <si>
    <t>5.5.3</t>
  </si>
  <si>
    <t>5.5.4</t>
  </si>
  <si>
    <t>5.5.5</t>
  </si>
  <si>
    <t>5.5.6</t>
  </si>
  <si>
    <t>5.5.7</t>
  </si>
  <si>
    <t>Раздел 2. План принятия основных средств и нематериальных активов к бухгалтерскому учету на 2022 год с распределением по кварталам</t>
  </si>
  <si>
    <t>3.4</t>
  </si>
  <si>
    <t>3.5</t>
  </si>
  <si>
    <t>3.1</t>
  </si>
  <si>
    <t>Источники финансирования инвестиционной программы всего (I +II), в том числе:</t>
  </si>
  <si>
    <t>Собственные средства всего, в том числе:</t>
  </si>
  <si>
    <t xml:space="preserve">1.1. </t>
  </si>
  <si>
    <t>Прибыль, направляемая на инвестиции, в том числе:</t>
  </si>
  <si>
    <t>1.1.1.</t>
  </si>
  <si>
    <t>инвестиционная составляющая в тарифах, в том числе:</t>
  </si>
  <si>
    <t>1.1. 1.1.</t>
  </si>
  <si>
    <t>оказание услуг по передаче электрической энергии</t>
  </si>
  <si>
    <t>1.1.1.2.</t>
  </si>
  <si>
    <t>наименование вида деятельности</t>
  </si>
  <si>
    <t>1.1. 2.</t>
  </si>
  <si>
    <t>Прибыль от продажи электрической энергии(мощности) по нерегулируемым ценам</t>
  </si>
  <si>
    <t>1.1. 3.</t>
  </si>
  <si>
    <t>прибыль от технологического присоединения, в том числе:</t>
  </si>
  <si>
    <t>1.1. 3.1.</t>
  </si>
  <si>
    <t>от технологического присоединения объектов по производству электрической энергии</t>
  </si>
  <si>
    <t>1.1. 3.2.</t>
  </si>
  <si>
    <t>от технологического присоединения потребителей электрической энергии</t>
  </si>
  <si>
    <t>1.1. 4.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</si>
  <si>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</si>
  <si>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</si>
  <si>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</si>
  <si>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</si>
  <si>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</si>
  <si>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1.2.1.1.</t>
  </si>
  <si>
    <t>1.2.1.2.</t>
  </si>
  <si>
    <t>1.2.2.</t>
  </si>
  <si>
    <t>прочая амортизация</t>
  </si>
  <si>
    <t>1.2.3.</t>
  </si>
  <si>
    <t>недоиспользованная амортизация прошлых лет всего, в том числе:</t>
  </si>
  <si>
    <t>1.2.3.1.</t>
  </si>
  <si>
    <t>наименование вода деятельности</t>
  </si>
  <si>
    <t>1.2.3.2.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</si>
  <si>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</si>
  <si>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</si>
  <si>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</si>
  <si>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</si>
  <si>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средства дополнительной эмиссии акций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</si>
  <si>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</si>
  <si>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</si>
  <si>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</si>
  <si>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</si>
  <si>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</si>
  <si>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</si>
  <si>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</si>
  <si>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</si>
  <si>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</si>
  <si>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</si>
  <si>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</si>
  <si>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 в том числе: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</si>
  <si>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</si>
  <si>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</si>
  <si>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 всего, в том числе:</t>
  </si>
  <si>
    <t>2.5.2.1.</t>
  </si>
  <si>
    <t>средства консолидированного бюджета субъекта Российской Федерации, недоиспользованные в прошлых периодах</t>
  </si>
  <si>
    <t>2.7.</t>
  </si>
  <si>
    <t>Использование лизинга</t>
  </si>
  <si>
    <t>2.6.</t>
  </si>
  <si>
    <t>Прочие привлеченные средства</t>
  </si>
  <si>
    <t>Инвестиционная программа АО "Учалинские  электрические сети" г.Учалы  2022-2026 гг.</t>
  </si>
  <si>
    <t>1</t>
  </si>
  <si>
    <t>Наименование субъекта Российской Федерации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</si>
  <si>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</si>
  <si>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 xml:space="preserve">Строительство и переустройство </t>
  </si>
  <si>
    <t>Наименование инвестиционного проекта</t>
  </si>
  <si>
    <t>…</t>
  </si>
  <si>
    <t>M_UES_P1</t>
  </si>
  <si>
    <t>РП-1 замена тр-ра Т-2 (250 кВА)</t>
  </si>
  <si>
    <t>M_UES_P3</t>
  </si>
  <si>
    <t>ТП-3 замена тр-ра Т-1 (250 кВА)</t>
  </si>
  <si>
    <t>M_UES_P4</t>
  </si>
  <si>
    <t>ТП-12  замена тр-ра (63 кВА)</t>
  </si>
  <si>
    <t>M_UES_P8</t>
  </si>
  <si>
    <t xml:space="preserve">Замена ТП-42 </t>
  </si>
  <si>
    <t>M_UES_P19</t>
  </si>
  <si>
    <t xml:space="preserve">РП-1, яч.8, 10, 14 замена МВ на ВВ </t>
  </si>
  <si>
    <t xml:space="preserve">РП-1, яч.7, 9, 11 замена МВ на ВВ </t>
  </si>
  <si>
    <t>ТП-57 замена тр-ра Т-1 (250 кВА)</t>
  </si>
  <si>
    <t>Замена ТП-130</t>
  </si>
  <si>
    <t xml:space="preserve">РП-1, яч.13,15,17 замена МВ на ВВ </t>
  </si>
  <si>
    <t>ТП-106 замена тр-ра (160 кВА)</t>
  </si>
  <si>
    <t>ТП-113 замена КТПН</t>
  </si>
  <si>
    <t xml:space="preserve">РП-1, яч.16, 18 замена МВ на ВВ </t>
  </si>
  <si>
    <t>Замена ТП-2</t>
  </si>
  <si>
    <t>ТП-52 замена тр-ра  Т-1 (400 кВА)</t>
  </si>
  <si>
    <t>ТП-52 замена тр-ра  Т-2 (250 кВА)</t>
  </si>
  <si>
    <t>ТП-54 замена тр-ра  Т-1 (250 кВА)</t>
  </si>
  <si>
    <t>ТП-54 замена тр-ра  Т-2 (250 кВА)</t>
  </si>
  <si>
    <t>ТП-271 замена тр-ра (400 кВА)</t>
  </si>
  <si>
    <t xml:space="preserve">Реконструкция ВЛ-0,4 кВ ТП-42 ф-3 </t>
  </si>
  <si>
    <t>M_UES_P75</t>
  </si>
  <si>
    <t>Реконструкция ВЛ-0,4 кВ ТП-42 ф-4</t>
  </si>
  <si>
    <t>M_UES_P76</t>
  </si>
  <si>
    <t>Реконструкция ВЛ-0,4 кВ ТП-42 ф-7</t>
  </si>
  <si>
    <t>M_UES_P77</t>
  </si>
  <si>
    <t>Реконструкция ВЛ-0,4 кВ ТП-41 ф-2 (0,626 км)</t>
  </si>
  <si>
    <t>M_UES_P79</t>
  </si>
  <si>
    <t>Реконструкция ВЛ-0,4 кВ ТП-46 ф-2</t>
  </si>
  <si>
    <t>M_UES_P83</t>
  </si>
  <si>
    <t>Реконструкция ВЛ-0,4 кВ ТП-51 ф-3</t>
  </si>
  <si>
    <t>M_UES_P98</t>
  </si>
  <si>
    <t>Реконструкция КЛ-6кВ от ТП-3 до ТП-8 (0,990 км)</t>
  </si>
  <si>
    <t>M_UES_P99</t>
  </si>
  <si>
    <t>Реконструкция КЛ-6кВ от ТП-7 до оп.№12 ф.7 (0,350 км)</t>
  </si>
  <si>
    <t>Реконструкция КЛ-6кВ от ТП-8 до ТП-28 (0,700 км)</t>
  </si>
  <si>
    <t>Реконструкция КЛ-6кВ от ТП-12 до оп.№7 ф.3-30 (0,300 км)</t>
  </si>
  <si>
    <t>Реконструкция КЛ-6кВ от ТП-15 до ТП-38 (0,230 км)</t>
  </si>
  <si>
    <t>Реконструкция КЛ-6кВ от ТП-18 до ТП-31 (0,230 км)</t>
  </si>
  <si>
    <t>Реконструкция ВЛ-6кВ ф21-13</t>
  </si>
  <si>
    <t>Реконструкция ВЛ-0,4кВ ТП-40 ф-5</t>
  </si>
  <si>
    <t>Реконструкция ВЛ-0,4кВ ТП-80 ф-4</t>
  </si>
  <si>
    <t>Реконструкция ВЛ-0,4кВ ТП-85 ф-3</t>
  </si>
  <si>
    <t>Реконструкция ВЛ-0,4кВ ТП-93 ф-6</t>
  </si>
  <si>
    <t>Реконструкция ВЛ-0,4кВ ТП-109 ф-6</t>
  </si>
  <si>
    <t>Реконструкция КЛ-6кВ от ТП-32 до ТП-31 (0,600 км)</t>
  </si>
  <si>
    <t>Реконструкция КЛ-6кВ от ТП-35 до ТП-36 (0,150 км)</t>
  </si>
  <si>
    <t>Реконструкция ВЛ-0,4кВ ТП-2 ф-2,ф-4</t>
  </si>
  <si>
    <t>Реконструкция ВЛ-0,4кВ ТП-3 ф-4</t>
  </si>
  <si>
    <t>Реконструкция ВЛ-0,4кВ ТП-3 ф-10</t>
  </si>
  <si>
    <t>Реконструкция ВЛ-0,4кВ ТП-3 ф-17</t>
  </si>
  <si>
    <t>Реконструкция ВЛ-0,4кВ ТП-43 ф-2</t>
  </si>
  <si>
    <t>Реконструкция ВЛ-0,4кВ ТП-43 ф-3</t>
  </si>
  <si>
    <t>Реконструкция ВЛ-0,4кВ ТП-43 ф-4</t>
  </si>
  <si>
    <t>Реконструкция ВЛ-0,4кВ ТП-43 ф-6</t>
  </si>
  <si>
    <t>Реконструкция ВЛ-0,4кВ ТП-105 ф-4</t>
  </si>
  <si>
    <t>Реконструкция ВЛ-0,4кВ ТП-105 ф-5</t>
  </si>
  <si>
    <t>Реконструкция ВЛ-0,4кВ ТП-108 ф-4</t>
  </si>
  <si>
    <t>Реконструкция КЛ-6кВ от ТП-1 до РП-2 (0,6 км)</t>
  </si>
  <si>
    <t>Реконструкция КЛ-6кВ от оп.№31 ф.1 ТП-43 до ТП-50 (0,2 км)</t>
  </si>
  <si>
    <t>Реконструкция КЛ-6кВ от РП-2 до ТП-4 (0,150 км)</t>
  </si>
  <si>
    <t>Реконструкция КЛ-6кВ от ТП-54 до ТП-52 (0,150 км)</t>
  </si>
  <si>
    <t>Реконструкция КЛ-6кВ от ТП-56 до ТП-110 (0,450 км)</t>
  </si>
  <si>
    <t>Реконструкция КЛ-6кВ от ТП-138 до ТП-139 (0,650 км)</t>
  </si>
  <si>
    <t>Реконструкция КЛ-6кВ от ЦРП до ТП-130 (0,600 км)</t>
  </si>
  <si>
    <t>Реконструкция ВЛ-0,4кВ ТП-45 ф-1</t>
  </si>
  <si>
    <t>Реконструкция ВЛ-0,4кВ ТП-45 ф-2</t>
  </si>
  <si>
    <t>Реконструкция ВЛ-0,4кВ ТП-257 ф-1</t>
  </si>
  <si>
    <t>Реконструкция ВЛ-0,4кВ ТП-258 ф-3</t>
  </si>
  <si>
    <t>Реконструкция ВЛ-0,4кВ ТП-259 ф-2</t>
  </si>
  <si>
    <t>Реконструкция ВЛ-0,4кВ ТП-260 ф-1</t>
  </si>
  <si>
    <t>Реконструкция ВЛ-0,4кВ ТП-263 ф-1</t>
  </si>
  <si>
    <t>Реконструкция ВЛ-0,4кВ ТП-263 ф-3</t>
  </si>
  <si>
    <t>Реконструкция ВЛ-0,4кВ ТП-265 ф-2</t>
  </si>
  <si>
    <t>Реконструкция ВЛ-0,4кВ ТП-265 ф-3</t>
  </si>
  <si>
    <t>Реконструкция ВЛ-0,4кВ ТП-266 ф-1</t>
  </si>
  <si>
    <t>Реконструкция КЛ-6кВ от ТП-1 до ТП-2 (0,500 км)</t>
  </si>
  <si>
    <t>Реконструкция КЛ-6кВ от оп.№6 ф.3-14 до ТП-11 (0,250 км)</t>
  </si>
  <si>
    <t>Реконструкция КЛ-6кВ от оп.№38 ф.4-13 до ТП-39 (0,160 км)</t>
  </si>
  <si>
    <t>Реконструкция КЛ-6кВ от ПС-3 ф.30 оп.№6 до ТП-12 (0,280 км)</t>
  </si>
  <si>
    <t>Реконструкция КЛ-6кВ от РП-1 до ТП-18 (0,400 км)</t>
  </si>
  <si>
    <t>Реконструкция КЛ-6кВ от РП-1 до ТП-19 (0,350 км)</t>
  </si>
  <si>
    <t>Реконструкция ВЛ-6 кВ ф59-09</t>
  </si>
  <si>
    <t>Реконструкция ВЛ-0,4 кВ ТП-71 ф.12</t>
  </si>
  <si>
    <t>Реконструкция ВЛ-0,4 кВ ТП-92 ф-2</t>
  </si>
  <si>
    <t>Реконструкция ВЛ-0,4 кВ ТП-262 ф-3</t>
  </si>
  <si>
    <t>Реконструкция ВЛ-0,4 кВ ТП-262 ф-4</t>
  </si>
  <si>
    <t>Реконструкция ВЛ-0,4 кВ ТП-269 ф-1</t>
  </si>
  <si>
    <t>Реконструкция ВЛ-0,4 кВ ТП-269 ф-3</t>
  </si>
  <si>
    <t>Реконструкция ВЛ-0,4 кВ ТП-251 ф-2</t>
  </si>
  <si>
    <t>Реконструкция ВЛ-0,4 кВ ТП-251 ф-4</t>
  </si>
  <si>
    <t>Реконструкция ВЛ-0,4 кВ ТП-252 ф-9</t>
  </si>
  <si>
    <t>Реконструкция ВЛ-0,4 кВ ТП-253 ф-1</t>
  </si>
  <si>
    <t>Реконструкция ВЛ-0,4 кВ ТП-254 ф-5</t>
  </si>
  <si>
    <t>Реконструкция ВЛ-0,4 кВ ТП-256 ф-3</t>
  </si>
  <si>
    <t>Реконструкция КЛ-6кВ от оп.№17 ф.21-08 до ТП-98 (0,180 км)</t>
  </si>
  <si>
    <t>Реконструкция КЛ-6кВ от оп.№52 ф.26-09 до РП-3 яч.8 (0,160 км)</t>
  </si>
  <si>
    <t>Реконструкция КЛ-6кВ от оп.№52 ф.26-32 до РП-3 яч.7 (0,160 км)</t>
  </si>
  <si>
    <t>Реконструкция КЛ-6кВ от РП-3 до ТП-57 (0,400 км)</t>
  </si>
  <si>
    <t>Реконструкция КЛ-6кВ от РП-3 до ТП-110 (0,200 км)</t>
  </si>
  <si>
    <t>Реконструкция КЛ-6кВ от РП-3 до ТП-166 (0,650 км)</t>
  </si>
  <si>
    <t>Расширение лицензии</t>
  </si>
  <si>
    <t>M_UES_S5</t>
  </si>
  <si>
    <t>Строительство ВОЛС</t>
  </si>
  <si>
    <t>Создание системы АСКУЭ монтаж УСПД</t>
  </si>
  <si>
    <t>Реконструкция зданий и сооружений РП-2 кровля</t>
  </si>
  <si>
    <t>M_UES_E1</t>
  </si>
  <si>
    <t>Реконструкция зданий и сооружений ТП-4 кровля</t>
  </si>
  <si>
    <t>Реконструкция зданий и сооружений ТП-5 кровля</t>
  </si>
  <si>
    <t>Реконструкция зданий и сооружений ТП-8 кровля</t>
  </si>
  <si>
    <t>Реконструкция зданий и сооружений ТП-15 кровля</t>
  </si>
  <si>
    <t>M_UES_E6</t>
  </si>
  <si>
    <t>Реконструкция зданий и сооружений ТП-24 кровля</t>
  </si>
  <si>
    <t>Реконструкция зданий и сооружений ТП-27 кровля</t>
  </si>
  <si>
    <t>Реконструкция зданий и сооружений ТП-33 кровля</t>
  </si>
  <si>
    <t>Реконструкция зданий и сооружений ТП-34 кровля</t>
  </si>
  <si>
    <t>Реконструкция зданий и сооружений ТП-50 кровля</t>
  </si>
  <si>
    <t>Электроснабжение от ПС-2 Иремель</t>
  </si>
  <si>
    <t>ВЛ-10 кВ от РП-5</t>
  </si>
  <si>
    <t>M_UES_R2</t>
  </si>
  <si>
    <t>Приобретение программных и технических средств АСДУ</t>
  </si>
  <si>
    <t>M_UES_Z1</t>
  </si>
  <si>
    <t>Приобретение оборудования не требующего монтажа</t>
  </si>
  <si>
    <t>M_UES_Z2</t>
  </si>
  <si>
    <t>Эксковатор-погрузчик MST M542</t>
  </si>
  <si>
    <t>M_UES_Z3</t>
  </si>
  <si>
    <t>Автомобиль с двухрядной кабиной Соболь 4х4</t>
  </si>
  <si>
    <t>Бурильно-крановая машина Камаз 43118</t>
  </si>
  <si>
    <t>МРК-750</t>
  </si>
  <si>
    <t>ГАЗ 33088 вахта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</si>
  <si>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</si>
  <si>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</si>
  <si>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АО  "Учалинские  электрические сети"</t>
  </si>
  <si>
    <t>АО "Учалинские  электрические сети"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</si>
  <si>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</si>
  <si>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</si>
  <si>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Номер группы инвестиционных проектов</t>
  </si>
  <si>
    <t>АО "Учалинские электрические сети"</t>
  </si>
  <si>
    <t>Технологическое присоединение энергопринимающих устройств потребителей максимальной мощностью до 15 кВт вРеконструкция Включительно, всего</t>
  </si>
  <si>
    <t>Экскаватор-погрузчик MST M542</t>
  </si>
  <si>
    <t>млн. рублей (без НДС)</t>
  </si>
  <si>
    <t>АСКУЭ</t>
  </si>
  <si>
    <t>7.1.2</t>
  </si>
  <si>
    <t>7.1.3</t>
  </si>
  <si>
    <t>7.1.4</t>
  </si>
  <si>
    <t>7.1.5</t>
  </si>
  <si>
    <t>7.1.6</t>
  </si>
  <si>
    <t>7.1.7</t>
  </si>
  <si>
    <t>2022год</t>
  </si>
  <si>
    <t>Итого за период реализации инвестиционной программы</t>
  </si>
  <si>
    <t xml:space="preserve">                                                                              основные средства</t>
  </si>
  <si>
    <t>шт.</t>
  </si>
  <si>
    <t>млн. рублей (без 0С)</t>
  </si>
  <si>
    <t>АСКУЭ шт</t>
  </si>
  <si>
    <t>7.1.1</t>
  </si>
  <si>
    <t>7.3.1</t>
  </si>
  <si>
    <t>7.3.2</t>
  </si>
  <si>
    <t>7.3.3</t>
  </si>
  <si>
    <t>7.3.4</t>
  </si>
  <si>
    <t>7.3.5</t>
  </si>
  <si>
    <t>7.3.6</t>
  </si>
  <si>
    <t>7.3.7</t>
  </si>
  <si>
    <t>7.5.1</t>
  </si>
  <si>
    <t>7.5.2</t>
  </si>
  <si>
    <t>7.5.3</t>
  </si>
  <si>
    <t>7.5.4</t>
  </si>
  <si>
    <t>7.5.5</t>
  </si>
  <si>
    <t>7.5.6</t>
  </si>
  <si>
    <t>7.5.7</t>
  </si>
  <si>
    <t>7.7.1</t>
  </si>
  <si>
    <t>7.7.2</t>
  </si>
  <si>
    <t>7.7.3</t>
  </si>
  <si>
    <t>7.7.4</t>
  </si>
  <si>
    <t>7.7.5</t>
  </si>
  <si>
    <t>7.7.6</t>
  </si>
  <si>
    <t>8.1.1</t>
  </si>
  <si>
    <t>8.1.2</t>
  </si>
  <si>
    <t>8.1.3</t>
  </si>
  <si>
    <t>8.1.4</t>
  </si>
  <si>
    <t>8.1.5</t>
  </si>
  <si>
    <t>8.1.6</t>
  </si>
  <si>
    <t>8.1.7</t>
  </si>
  <si>
    <t xml:space="preserve">                                                                      План</t>
  </si>
  <si>
    <t>Факт принятия основных средств и нематериальных активов к бухгалтерскому учету на 2022 год</t>
  </si>
  <si>
    <t>АСКУЭ шт.</t>
  </si>
  <si>
    <t>M_UES_P86</t>
  </si>
  <si>
    <t>M_UES_P89</t>
  </si>
  <si>
    <t>M_UES_P93</t>
  </si>
  <si>
    <t>M_UES_P95</t>
  </si>
  <si>
    <t>M_UES_P96</t>
  </si>
  <si>
    <t>M_UES_S2</t>
  </si>
  <si>
    <t>M_UES_S3</t>
  </si>
  <si>
    <t>M_UES_S4</t>
  </si>
  <si>
    <t>АО  "Учалинские сети электрические сети"</t>
  </si>
  <si>
    <t>5.7.1</t>
  </si>
  <si>
    <t>5.7.2</t>
  </si>
  <si>
    <t>5.7.3</t>
  </si>
  <si>
    <t>5.7.4</t>
  </si>
  <si>
    <t>5.7.5</t>
  </si>
  <si>
    <t>5.7.6</t>
  </si>
  <si>
    <t>5.7.7</t>
  </si>
  <si>
    <t xml:space="preserve"> 2022 год</t>
  </si>
  <si>
    <t>Ввод объектов инвестиционной деятельности (мощностей) в эксплуатацию в 2022году</t>
  </si>
  <si>
    <t xml:space="preserve">Итого за период реализации инвестиционной программы </t>
  </si>
  <si>
    <t>км ВЛ 1-цеп</t>
  </si>
  <si>
    <t xml:space="preserve">АСКУЭ шт </t>
  </si>
  <si>
    <t>6.3.1</t>
  </si>
  <si>
    <t>6.3.2</t>
  </si>
  <si>
    <t>6.3.3</t>
  </si>
  <si>
    <t>6.3.4</t>
  </si>
  <si>
    <t>6.3.5</t>
  </si>
  <si>
    <t>6.3.6</t>
  </si>
  <si>
    <t>6.3.7</t>
  </si>
  <si>
    <t>6.5.1</t>
  </si>
  <si>
    <t>6.5.2</t>
  </si>
  <si>
    <t>6.5.3</t>
  </si>
  <si>
    <t>6.5.4</t>
  </si>
  <si>
    <t>6.5.5</t>
  </si>
  <si>
    <t>6.5.6</t>
  </si>
  <si>
    <t>6.5.7</t>
  </si>
  <si>
    <t>АО  "Учалинские электрические сети"</t>
  </si>
  <si>
    <t>Замена ячеек КСО ячеек 3, 4 в РП-1</t>
  </si>
  <si>
    <t>L_UES_P1</t>
  </si>
  <si>
    <t>Монтаж ячейки в РП-6 РУ-6 кВ</t>
  </si>
  <si>
    <t>L_UES_P11</t>
  </si>
  <si>
    <t>L_UES_P3</t>
  </si>
  <si>
    <t>L_UES_P4</t>
  </si>
  <si>
    <t>L_UES_P8</t>
  </si>
  <si>
    <t>L_UES_P19</t>
  </si>
  <si>
    <t>L_UES_P20</t>
  </si>
  <si>
    <t>L_UES_P32</t>
  </si>
  <si>
    <t>L_UES_P35</t>
  </si>
  <si>
    <t>L_UES_P42</t>
  </si>
  <si>
    <t>L_UES_P43</t>
  </si>
  <si>
    <t>L_UES_P46</t>
  </si>
  <si>
    <t>L_UES_P47</t>
  </si>
  <si>
    <t>L_UES_P59</t>
  </si>
  <si>
    <t>L_UES_P60</t>
  </si>
  <si>
    <t>L_UES_P61</t>
  </si>
  <si>
    <t>L_UES_P62</t>
  </si>
  <si>
    <t>L_UES_P63</t>
  </si>
  <si>
    <t>L_UES_P64</t>
  </si>
  <si>
    <t>L_UES_P68</t>
  </si>
  <si>
    <t>L_UES_P75</t>
  </si>
  <si>
    <t>Реконструкция КЛ-6 кВ от РП-6 до ТП-22</t>
  </si>
  <si>
    <t>L_UES_P86</t>
  </si>
  <si>
    <t>L_UES_P76</t>
  </si>
  <si>
    <t>L_UES_P77</t>
  </si>
  <si>
    <t>L_UES_P79</t>
  </si>
  <si>
    <t>L_UES_P83</t>
  </si>
  <si>
    <t>L_UES_P87</t>
  </si>
  <si>
    <t>L_UES_P99</t>
  </si>
  <si>
    <t>L_UES_P103</t>
  </si>
  <si>
    <t>L_UES_P105</t>
  </si>
  <si>
    <t>L_UES_P106</t>
  </si>
  <si>
    <t>L_UES_P108</t>
  </si>
  <si>
    <t>L_UES_P109</t>
  </si>
  <si>
    <t>L_UES_P111</t>
  </si>
  <si>
    <t>L_UES_P115</t>
  </si>
  <si>
    <t>L_UES_P116</t>
  </si>
  <si>
    <t>L_UES_P118</t>
  </si>
  <si>
    <t>L_UES_P124</t>
  </si>
  <si>
    <t>L_UES_P129</t>
  </si>
  <si>
    <t>L_UES_P142</t>
  </si>
  <si>
    <t>L_UES_P144</t>
  </si>
  <si>
    <t>L_UES_P145</t>
  </si>
  <si>
    <t>L_UES_P147</t>
  </si>
  <si>
    <t>L_UES_P148</t>
  </si>
  <si>
    <t>L_UES_P149</t>
  </si>
  <si>
    <t>L_UES_P153</t>
  </si>
  <si>
    <t>L_UES_P154</t>
  </si>
  <si>
    <t>L_UES_P155</t>
  </si>
  <si>
    <t>L_UES_P156</t>
  </si>
  <si>
    <t>L_UES_P162</t>
  </si>
  <si>
    <t>L_UES_P163</t>
  </si>
  <si>
    <t>L_UES_P164</t>
  </si>
  <si>
    <t>L_UES_P168</t>
  </si>
  <si>
    <t>L_UES_P169</t>
  </si>
  <si>
    <t>L_UES_P170</t>
  </si>
  <si>
    <t>L_UES_P173</t>
  </si>
  <si>
    <t>L_UES_P175</t>
  </si>
  <si>
    <t>L_UES_P181</t>
  </si>
  <si>
    <t>L_UES_P182</t>
  </si>
  <si>
    <t>L_UES_P185</t>
  </si>
  <si>
    <t>L_UES_P186</t>
  </si>
  <si>
    <t>L_UES_P192</t>
  </si>
  <si>
    <t>L_UES_P194</t>
  </si>
  <si>
    <t>L_UES_P195</t>
  </si>
  <si>
    <t>L_UES_P196</t>
  </si>
  <si>
    <t>L_UES_P198</t>
  </si>
  <si>
    <t>L_UES_P200</t>
  </si>
  <si>
    <t>L_UES_P201</t>
  </si>
  <si>
    <t>L_UES_P202</t>
  </si>
  <si>
    <t>L_UES_P203</t>
  </si>
  <si>
    <t>L_UES_P205</t>
  </si>
  <si>
    <t>L_UES_P206</t>
  </si>
  <si>
    <t>L_UES_P207</t>
  </si>
  <si>
    <t>L_UES_P210</t>
  </si>
  <si>
    <t>L_UES_P212</t>
  </si>
  <si>
    <t>L_UES_P213</t>
  </si>
  <si>
    <t>L_UES_P219</t>
  </si>
  <si>
    <t>L_UES_P223</t>
  </si>
  <si>
    <t>L_UES_P224</t>
  </si>
  <si>
    <t>L_UES_P225</t>
  </si>
  <si>
    <t>L_UES_P226</t>
  </si>
  <si>
    <t>L_UES_P227</t>
  </si>
  <si>
    <t>L_UES_P228</t>
  </si>
  <si>
    <t>L_UES_P229</t>
  </si>
  <si>
    <t>L_UES_P230</t>
  </si>
  <si>
    <t>L_UES_P231</t>
  </si>
  <si>
    <t>L_UES_P232</t>
  </si>
  <si>
    <t>L_UES_P233</t>
  </si>
  <si>
    <t>L_UES_P234</t>
  </si>
  <si>
    <t>L_UES_P245</t>
  </si>
  <si>
    <t>L_UES_P246</t>
  </si>
  <si>
    <t>L_UES_P247</t>
  </si>
  <si>
    <t>L_UES_P251</t>
  </si>
  <si>
    <t>L_UES_P252</t>
  </si>
  <si>
    <t>L_UES_P253</t>
  </si>
  <si>
    <t>L_UES_S5</t>
  </si>
  <si>
    <t>L_UES_S6</t>
  </si>
  <si>
    <t>L_UES_S7</t>
  </si>
  <si>
    <t>1.2.4.</t>
  </si>
  <si>
    <t>L_UES_E1</t>
  </si>
  <si>
    <t>L_UES_E2</t>
  </si>
  <si>
    <t>L_UES_E3</t>
  </si>
  <si>
    <t>L_UES_E4</t>
  </si>
  <si>
    <t>L_UES_E6</t>
  </si>
  <si>
    <t>L_UES_E8</t>
  </si>
  <si>
    <t>L_UES_E9</t>
  </si>
  <si>
    <t>L_UES_E11</t>
  </si>
  <si>
    <t>L_UES_E12</t>
  </si>
  <si>
    <t>L_UES_E14</t>
  </si>
  <si>
    <t>L_UES_R1</t>
  </si>
  <si>
    <t>Строитнльство КВЛ-6 кВ от РП-7 до оп. №12 ф.9 до ТП-195</t>
  </si>
  <si>
    <t>L_UES_R3</t>
  </si>
  <si>
    <t>Строительство 2 кЛ-6 кВ от ЦРП до ТП-322</t>
  </si>
  <si>
    <t>L_UES_R5</t>
  </si>
  <si>
    <t>Строительство от ЦРП до ТП-130</t>
  </si>
  <si>
    <t>L_UES_R6</t>
  </si>
  <si>
    <t>L_UES_R2</t>
  </si>
  <si>
    <t>L_UES_Z1</t>
  </si>
  <si>
    <t>L_UES_Z2</t>
  </si>
  <si>
    <t>L_UES_Z3</t>
  </si>
  <si>
    <t>L_UES_Z4</t>
  </si>
  <si>
    <t>L_UES_Z5</t>
  </si>
  <si>
    <t>L_UES_Z6</t>
  </si>
  <si>
    <t>L_UES_Z7</t>
  </si>
  <si>
    <t>к приказу  МПЭиИ от "4"октября 2021 г. №133-О</t>
  </si>
  <si>
    <t xml:space="preserve">                                             к приказу  МПЭиИ от "4"октября 2021 г. №133-О</t>
  </si>
  <si>
    <t xml:space="preserve">                                                                                  к приказу  МПЭиИ от "4"октября 2021 г. №133-О</t>
  </si>
  <si>
    <t xml:space="preserve">                                                                                                       к приказу  МПЭиИ от "4"октября 2021 г. №133-О</t>
  </si>
  <si>
    <t xml:space="preserve">замена ячеек КСО №3, №4 в РП-1 </t>
  </si>
  <si>
    <t>Монтаж ячейки РП-6 РУ-6 кВ</t>
  </si>
  <si>
    <t>L_UES_S1</t>
  </si>
  <si>
    <t>Строительство ВЛ-10 кВ от РП-5</t>
  </si>
  <si>
    <t>0,292</t>
  </si>
  <si>
    <t>0,205</t>
  </si>
  <si>
    <t>0,635</t>
  </si>
  <si>
    <t>Предложение по корректировке утвержденного плана</t>
  </si>
  <si>
    <t>Предложение по корректировке утвержденного плана на 01.01.2022 год</t>
  </si>
  <si>
    <t>Предложения по корректировке  плана на 2022 год</t>
  </si>
  <si>
    <t>АО  "Учалинские электрические  сети"</t>
  </si>
  <si>
    <t>Заменая чеек КСО ячеек 3, 4, в РП-1</t>
  </si>
  <si>
    <t>Реконтсрукция ВЛ-6 кВ ф.59-09</t>
  </si>
  <si>
    <t>1.2.2.2</t>
  </si>
  <si>
    <t>Электроснабжение от ПС-2 Иремель (Замена КТП-42)</t>
  </si>
  <si>
    <t>2023</t>
  </si>
  <si>
    <t>2022</t>
  </si>
  <si>
    <t>1,228</t>
  </si>
  <si>
    <t>2,457</t>
  </si>
  <si>
    <t>38,527</t>
  </si>
  <si>
    <t>0,457</t>
  </si>
  <si>
    <t>14,513</t>
  </si>
  <si>
    <t>13,285</t>
  </si>
  <si>
    <t>12,465</t>
  </si>
  <si>
    <t>0,820</t>
  </si>
  <si>
    <t>20,5</t>
  </si>
  <si>
    <t>4,108</t>
  </si>
  <si>
    <t>Заменая чеек КСО  ячеек 3,4 в РП-1</t>
  </si>
  <si>
    <t>Замена КТП-42</t>
  </si>
  <si>
    <t>L_UES_Р19</t>
  </si>
  <si>
    <t>Монтаж ячейки КСО в РП-6</t>
  </si>
  <si>
    <t>L_UES_Р11</t>
  </si>
  <si>
    <t>Реконструкция КЛ-6кВ от РП-6 до ТП-22 (1,310 км)</t>
  </si>
  <si>
    <t xml:space="preserve">Электроснабжение от ПС-2 Иремель </t>
  </si>
  <si>
    <t>Строительство 2 КЛ-6 кВ от ЦРП до ТП-322</t>
  </si>
  <si>
    <t>Строительство 2 КЛ-6 кВ от ЦРП до ТП-130</t>
  </si>
  <si>
    <t xml:space="preserve">Показатель увеличения мощности трансформаторов на ПС, связанных с осуществлением технологического присоединения, МВА </t>
  </si>
  <si>
    <t>Показатель увеличения протяженности линий электропередачи, не связанного с осуществлением технологического присоединения, км (0,4-6(10) кВ)</t>
  </si>
  <si>
    <t xml:space="preserve">Показатель замены линий электропередач, км                                   6(10)кВ          </t>
  </si>
  <si>
    <t>Показатель замены линий электропередач, км                                            0,4 кВ</t>
  </si>
  <si>
    <t>Монтаж яейки РП-6 РУ-6 кВ</t>
  </si>
  <si>
    <t>Строительство КЛ-6 кВ от ЦРП до ТП-130</t>
  </si>
  <si>
    <t>Предложение по корректировке плана</t>
  </si>
  <si>
    <t>Заменая чеек КСО ячеек 3, 4 в РП-1</t>
  </si>
  <si>
    <t>M_UES_Р11</t>
  </si>
  <si>
    <t>M_UES_R3</t>
  </si>
  <si>
    <t>M_UES_R5</t>
  </si>
  <si>
    <t>M_UES_R6</t>
  </si>
  <si>
    <t>Корректировка утвержденного плана  за год</t>
  </si>
  <si>
    <t xml:space="preserve">РП-1, яч.16,18 замена МВ на ВВ </t>
  </si>
  <si>
    <t>Предложение по корректировке</t>
  </si>
  <si>
    <t>Приложение №1357______</t>
  </si>
  <si>
    <t>Приложение №1357</t>
  </si>
  <si>
    <t>3,200</t>
  </si>
  <si>
    <t>1,190</t>
  </si>
  <si>
    <t>Строительство КВЛ-6 кВ от РП-7 до оп. №12 ф.9 до ТП-195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</si>
</sst>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,##0.000"/>
    <numFmt numFmtId="170" formatCode="mmmm\ yyyy;@"/>
  </numFmts>
  <fonts count="5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6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EEEEEE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0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21" fillId="0" borderId="0"/>
    <xf numFmtId="0" fontId="3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2" fillId="0" borderId="0"/>
    <xf numFmtId="0" fontId="22" fillId="0" borderId="0"/>
    <xf numFmtId="0" fontId="1" fillId="0" borderId="0"/>
    <xf numFmtId="0" fontId="23" fillId="0" borderId="0"/>
    <xf numFmtId="0" fontId="23" fillId="0" borderId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5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1" fillId="0" borderId="0"/>
    <xf numFmtId="0" fontId="3" fillId="0" borderId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22" fillId="0" borderId="0"/>
    <xf numFmtId="0" fontId="24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47" fillId="0" borderId="0"/>
    <xf numFmtId="0" fontId="48" fillId="0" borderId="0" applyNumberFormat="0" applyFill="0" applyBorder="0" applyAlignment="0" applyProtection="0"/>
  </cellStyleXfs>
  <cellXfs count="409">
    <xf numFmtId="0" fontId="0" fillId="0" borderId="0" xfId="0"/>
    <xf numFmtId="49" fontId="27" fillId="0" borderId="10" xfId="55" applyNumberFormat="1" applyFont="1" applyFill="1" applyBorder="1" applyAlignment="1">
      <alignment horizontal="center" vertical="center"/>
    </xf>
    <xf numFmtId="0" fontId="28" fillId="0" borderId="0" xfId="55" applyFont="1" applyFill="1" applyAlignment="1">
      <alignment horizontal="center" vertical="center"/>
    </xf>
    <xf numFmtId="0" fontId="32" fillId="0" borderId="0" xfId="55" applyFont="1" applyFill="1" applyAlignment="1">
      <alignment horizontal="center" vertical="center"/>
    </xf>
    <xf numFmtId="0" fontId="30" fillId="0" borderId="0" xfId="38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8" fillId="0" borderId="0" xfId="55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8" fillId="0" borderId="0" xfId="55" applyFont="1" applyFill="1" applyAlignment="1">
      <alignment vertical="center"/>
    </xf>
    <xf numFmtId="0" fontId="28" fillId="0" borderId="0" xfId="55" applyFont="1" applyFill="1" applyBorder="1" applyAlignment="1">
      <alignment vertical="center"/>
    </xf>
    <xf numFmtId="0" fontId="3" fillId="0" borderId="0" xfId="55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8" fillId="0" borderId="10" xfId="55" applyFont="1" applyFill="1" applyBorder="1" applyAlignment="1">
      <alignment horizontal="center" vertical="center"/>
    </xf>
    <xf numFmtId="49" fontId="36" fillId="24" borderId="10" xfId="55" applyNumberFormat="1" applyFont="1" applyFill="1" applyBorder="1" applyAlignment="1">
      <alignment horizontal="center"/>
    </xf>
    <xf numFmtId="0" fontId="27" fillId="0" borderId="0" xfId="447" applyFont="1" applyFill="1" applyBorder="1" applyAlignment="1">
      <alignment horizontal="center" vertical="center"/>
    </xf>
    <xf numFmtId="0" fontId="40" fillId="0" borderId="0" xfId="38" applyFont="1" applyFill="1" applyAlignment="1">
      <alignment horizontal="center" vertical="center"/>
    </xf>
    <xf numFmtId="0" fontId="3" fillId="0" borderId="0" xfId="57" applyFont="1" applyAlignment="1">
      <alignment horizontal="center" vertical="center"/>
    </xf>
    <xf numFmtId="0" fontId="3" fillId="0" borderId="0" xfId="57" applyFont="1" applyAlignment="1">
      <alignment wrapText="1"/>
    </xf>
    <xf numFmtId="0" fontId="3" fillId="0" borderId="0" xfId="57" applyFont="1" applyFill="1"/>
    <xf numFmtId="0" fontId="29" fillId="0" borderId="0" xfId="55" applyFont="1" applyAlignment="1">
      <alignment horizontal="center" vertical="center"/>
    </xf>
    <xf numFmtId="0" fontId="39" fillId="0" borderId="0" xfId="55" applyFont="1" applyAlignment="1">
      <alignment horizontal="center" vertical="center"/>
    </xf>
    <xf numFmtId="0" fontId="39" fillId="0" borderId="0" xfId="55" applyFont="1" applyAlignment="1">
      <alignment horizontal="center" vertical="center" wrapText="1"/>
    </xf>
    <xf numFmtId="0" fontId="27" fillId="0" borderId="0" xfId="57" applyFont="1" applyFill="1" applyAlignment="1">
      <alignment horizontal="center" vertical="center" wrapText="1"/>
    </xf>
    <xf numFmtId="0" fontId="27" fillId="0" borderId="0" xfId="57" applyFont="1" applyFill="1" applyAlignment="1">
      <alignment horizontal="center" wrapText="1"/>
    </xf>
    <xf numFmtId="0" fontId="43" fillId="0" borderId="0" xfId="57" applyFont="1" applyFill="1" applyAlignment="1">
      <alignment vertical="center"/>
    </xf>
    <xf numFmtId="168" fontId="41" fillId="0" borderId="0" xfId="0" applyNumberFormat="1" applyFont="1" applyBorder="1" applyAlignment="1">
      <alignment vertical="center"/>
    </xf>
    <xf numFmtId="0" fontId="3" fillId="0" borderId="0" xfId="57" applyFont="1" applyFill="1" applyAlignment="1">
      <alignment vertical="center"/>
    </xf>
    <xf numFmtId="0" fontId="44" fillId="0" borderId="0" xfId="57" applyFont="1" applyFill="1" applyAlignment="1">
      <alignment vertical="center"/>
    </xf>
    <xf numFmtId="0" fontId="27" fillId="0" borderId="0" xfId="57" applyFont="1" applyFill="1" applyAlignment="1">
      <alignment vertical="center"/>
    </xf>
    <xf numFmtId="0" fontId="41" fillId="0" borderId="0" xfId="0" applyFont="1" applyBorder="1" applyAlignment="1">
      <alignment vertical="center"/>
    </xf>
    <xf numFmtId="2" fontId="41" fillId="0" borderId="0" xfId="0" applyNumberFormat="1" applyFont="1" applyBorder="1" applyAlignment="1">
      <alignment vertical="center"/>
    </xf>
    <xf numFmtId="0" fontId="45" fillId="0" borderId="0" xfId="57" applyFont="1" applyFill="1" applyAlignment="1">
      <alignment horizontal="center" vertical="center"/>
    </xf>
    <xf numFmtId="0" fontId="45" fillId="0" borderId="0" xfId="57" applyFont="1" applyFill="1" applyAlignment="1">
      <alignment horizontal="right" wrapText="1"/>
    </xf>
    <xf numFmtId="4" fontId="45" fillId="0" borderId="0" xfId="57" applyNumberFormat="1" applyFont="1" applyFill="1" applyAlignment="1">
      <alignment horizontal="center"/>
    </xf>
    <xf numFmtId="0" fontId="45" fillId="0" borderId="0" xfId="57" applyFont="1" applyFill="1" applyBorder="1"/>
    <xf numFmtId="0" fontId="45" fillId="0" borderId="0" xfId="57" applyFont="1" applyFill="1"/>
    <xf numFmtId="4" fontId="45" fillId="0" borderId="0" xfId="57" applyNumberFormat="1" applyFont="1" applyFill="1"/>
    <xf numFmtId="0" fontId="3" fillId="0" borderId="0" xfId="57" applyFont="1" applyFill="1" applyAlignment="1">
      <alignment horizontal="center" vertical="center"/>
    </xf>
    <xf numFmtId="0" fontId="3" fillId="0" borderId="0" xfId="57" applyFont="1" applyFill="1" applyAlignment="1">
      <alignment wrapText="1"/>
    </xf>
    <xf numFmtId="4" fontId="3" fillId="0" borderId="0" xfId="57" applyNumberFormat="1" applyFont="1" applyFill="1"/>
    <xf numFmtId="0" fontId="3" fillId="0" borderId="0" xfId="57" applyFont="1" applyFill="1" applyBorder="1"/>
    <xf numFmtId="0" fontId="3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27" fillId="0" borderId="10" xfId="272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9" fillId="0" borderId="0" xfId="55" applyFont="1" applyFill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8" fillId="0" borderId="10" xfId="0" applyFont="1" applyFill="1" applyBorder="1" applyAlignment="1">
      <alignment horizontal="center" vertical="center" wrapText="1"/>
    </xf>
    <xf numFmtId="0" fontId="28" fillId="0" borderId="0" xfId="55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6" fillId="0" borderId="21" xfId="0" applyFont="1" applyFill="1" applyBorder="1" applyAlignment="1">
      <alignment horizontal="center" vertical="center" wrapText="1"/>
    </xf>
    <xf numFmtId="0" fontId="36" fillId="0" borderId="22" xfId="0" applyFont="1" applyFill="1" applyBorder="1" applyAlignment="1">
      <alignment horizontal="center" vertical="center"/>
    </xf>
    <xf numFmtId="0" fontId="36" fillId="0" borderId="23" xfId="0" applyFont="1" applyFill="1" applyBorder="1" applyAlignment="1">
      <alignment horizontal="center" vertical="center" wrapText="1"/>
    </xf>
    <xf numFmtId="0" fontId="36" fillId="0" borderId="24" xfId="0" applyFont="1" applyFill="1" applyBorder="1" applyAlignment="1">
      <alignment horizontal="center" vertical="center"/>
    </xf>
    <xf numFmtId="0" fontId="36" fillId="0" borderId="25" xfId="0" applyFont="1" applyFill="1" applyBorder="1" applyAlignment="1">
      <alignment horizontal="center"/>
    </xf>
    <xf numFmtId="0" fontId="36" fillId="0" borderId="23" xfId="0" applyFont="1" applyFill="1" applyBorder="1" applyAlignment="1">
      <alignment horizontal="center"/>
    </xf>
    <xf numFmtId="49" fontId="36" fillId="0" borderId="23" xfId="0" applyNumberFormat="1" applyFont="1" applyFill="1" applyBorder="1" applyAlignment="1">
      <alignment horizontal="center"/>
    </xf>
    <xf numFmtId="49" fontId="36" fillId="0" borderId="26" xfId="0" applyNumberFormat="1" applyFont="1" applyFill="1" applyBorder="1" applyAlignment="1">
      <alignment horizontal="center"/>
    </xf>
    <xf numFmtId="0" fontId="36" fillId="0" borderId="24" xfId="0" applyFont="1" applyFill="1" applyBorder="1" applyAlignment="1">
      <alignment horizontal="center"/>
    </xf>
    <xf numFmtId="49" fontId="27" fillId="0" borderId="10" xfId="0" applyNumberFormat="1" applyFont="1" applyBorder="1" applyAlignment="1">
      <alignment horizontal="center" vertical="center" textRotation="90" wrapText="1"/>
    </xf>
    <xf numFmtId="49" fontId="27" fillId="0" borderId="10" xfId="0" applyNumberFormat="1" applyFont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center" vertical="center"/>
    </xf>
    <xf numFmtId="49" fontId="31" fillId="0" borderId="0" xfId="1" applyNumberFormat="1" applyFont="1" applyFill="1" applyAlignment="1">
      <alignment horizontal="center" vertical="center"/>
    </xf>
    <xf numFmtId="49" fontId="3" fillId="0" borderId="0" xfId="1" applyNumberFormat="1" applyFont="1" applyFill="1" applyAlignment="1">
      <alignment vertical="center"/>
    </xf>
    <xf numFmtId="49" fontId="33" fillId="0" borderId="0" xfId="55" applyNumberFormat="1" applyFont="1" applyFill="1" applyAlignment="1">
      <alignment horizontal="center" vertical="center"/>
    </xf>
    <xf numFmtId="49" fontId="28" fillId="0" borderId="0" xfId="55" applyNumberFormat="1" applyFont="1" applyFill="1" applyAlignment="1">
      <alignment horizontal="center" vertical="center"/>
    </xf>
    <xf numFmtId="49" fontId="27" fillId="0" borderId="10" xfId="1" applyNumberFormat="1" applyFont="1" applyFill="1" applyBorder="1" applyAlignment="1">
      <alignment horizontal="center" vertical="center" wrapText="1"/>
    </xf>
    <xf numFmtId="49" fontId="27" fillId="0" borderId="0" xfId="1" applyNumberFormat="1" applyFont="1" applyFill="1" applyAlignment="1">
      <alignment horizontal="center" vertical="center"/>
    </xf>
    <xf numFmtId="167" fontId="2" fillId="0" borderId="10" xfId="0" applyNumberFormat="1" applyFont="1" applyFill="1" applyBorder="1" applyAlignment="1">
      <alignment horizontal="center" vertical="center" wrapText="1"/>
    </xf>
    <xf numFmtId="167" fontId="2" fillId="0" borderId="27" xfId="0" applyNumberFormat="1" applyFont="1" applyFill="1" applyBorder="1" applyAlignment="1">
      <alignment horizontal="center" vertical="center" wrapText="1"/>
    </xf>
    <xf numFmtId="167" fontId="2" fillId="0" borderId="27" xfId="0" applyNumberFormat="1" applyFont="1" applyBorder="1" applyAlignment="1">
      <alignment horizontal="center" vertical="center" wrapText="1"/>
    </xf>
    <xf numFmtId="49" fontId="2" fillId="0" borderId="10" xfId="55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 wrapText="1"/>
    </xf>
    <xf numFmtId="49" fontId="27" fillId="0" borderId="12" xfId="272" applyNumberFormat="1" applyFont="1" applyFill="1" applyBorder="1" applyAlignment="1">
      <alignment horizontal="center" vertical="center" textRotation="90" wrapText="1"/>
    </xf>
    <xf numFmtId="49" fontId="27" fillId="0" borderId="10" xfId="272" applyNumberFormat="1" applyFont="1" applyFill="1" applyBorder="1" applyAlignment="1">
      <alignment horizontal="center" vertical="center" textRotation="90" wrapText="1"/>
    </xf>
    <xf numFmtId="49" fontId="27" fillId="0" borderId="13" xfId="272" applyNumberFormat="1" applyFont="1" applyFill="1" applyBorder="1" applyAlignment="1">
      <alignment horizontal="center" vertical="center" textRotation="90" wrapText="1"/>
    </xf>
    <xf numFmtId="167" fontId="2" fillId="0" borderId="27" xfId="0" applyNumberFormat="1" applyFont="1" applyBorder="1" applyAlignment="1">
      <alignment horizontal="center" vertical="center"/>
    </xf>
    <xf numFmtId="167" fontId="28" fillId="0" borderId="27" xfId="0" applyNumberFormat="1" applyFont="1" applyBorder="1" applyAlignment="1">
      <alignment horizontal="center" vertical="center" wrapText="1"/>
    </xf>
    <xf numFmtId="167" fontId="28" fillId="0" borderId="27" xfId="0" applyNumberFormat="1" applyFont="1" applyBorder="1" applyAlignment="1">
      <alignment horizontal="center" vertical="center"/>
    </xf>
    <xf numFmtId="167" fontId="28" fillId="0" borderId="27" xfId="0" applyNumberFormat="1" applyFont="1" applyBorder="1" applyAlignment="1">
      <alignment horizontal="center"/>
    </xf>
    <xf numFmtId="167" fontId="2" fillId="0" borderId="2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 wrapText="1"/>
    </xf>
    <xf numFmtId="167" fontId="2" fillId="0" borderId="10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left" vertical="center" wrapText="1"/>
    </xf>
    <xf numFmtId="4" fontId="2" fillId="0" borderId="10" xfId="272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0" xfId="38" applyFont="1" applyFill="1" applyBorder="1" applyAlignment="1">
      <alignment horizontal="center" vertical="center" textRotation="90" wrapText="1"/>
    </xf>
    <xf numFmtId="4" fontId="2" fillId="0" borderId="10" xfId="272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28" fillId="0" borderId="10" xfId="55" applyNumberFormat="1" applyFont="1" applyFill="1" applyBorder="1" applyAlignment="1">
      <alignment horizontal="center" vertical="center"/>
    </xf>
    <xf numFmtId="49" fontId="29" fillId="0" borderId="10" xfId="55" applyNumberFormat="1" applyFont="1" applyFill="1" applyBorder="1" applyAlignment="1">
      <alignment horizontal="center" vertical="center"/>
    </xf>
    <xf numFmtId="0" fontId="42" fillId="0" borderId="10" xfId="55" applyFont="1" applyFill="1" applyBorder="1" applyAlignment="1">
      <alignment horizontal="left" vertical="center" wrapText="1"/>
    </xf>
    <xf numFmtId="49" fontId="34" fillId="0" borderId="10" xfId="449" applyNumberFormat="1" applyFont="1" applyFill="1" applyBorder="1" applyAlignment="1">
      <alignment horizontal="center" vertical="center"/>
    </xf>
    <xf numFmtId="49" fontId="42" fillId="0" borderId="10" xfId="55" applyNumberFormat="1" applyFont="1" applyFill="1" applyBorder="1" applyAlignment="1">
      <alignment horizontal="left" vertical="center" wrapText="1"/>
    </xf>
    <xf numFmtId="49" fontId="50" fillId="0" borderId="10" xfId="55" applyNumberFormat="1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left" vertical="center" wrapText="1"/>
    </xf>
    <xf numFmtId="49" fontId="43" fillId="0" borderId="10" xfId="0" applyNumberFormat="1" applyFont="1" applyFill="1" applyBorder="1" applyAlignment="1">
      <alignment horizontal="left" vertical="center" wrapText="1"/>
    </xf>
    <xf numFmtId="0" fontId="52" fillId="0" borderId="10" xfId="449" applyFont="1" applyFill="1" applyBorder="1" applyAlignment="1">
      <alignment horizontal="center" vertical="center"/>
    </xf>
    <xf numFmtId="0" fontId="52" fillId="0" borderId="10" xfId="449" applyFont="1" applyFill="1" applyBorder="1" applyAlignment="1">
      <alignment horizontal="left"/>
    </xf>
    <xf numFmtId="0" fontId="52" fillId="0" borderId="10" xfId="449" applyFont="1" applyFill="1" applyBorder="1"/>
    <xf numFmtId="49" fontId="52" fillId="0" borderId="10" xfId="449" applyNumberFormat="1" applyFont="1" applyFill="1" applyBorder="1" applyAlignment="1">
      <alignment horizontal="center" vertical="center"/>
    </xf>
    <xf numFmtId="4" fontId="34" fillId="0" borderId="10" xfId="449" applyNumberFormat="1" applyFont="1" applyFill="1" applyBorder="1" applyAlignment="1">
      <alignment horizontal="center" vertical="center"/>
    </xf>
    <xf numFmtId="3" fontId="34" fillId="0" borderId="10" xfId="449" applyNumberFormat="1" applyFont="1" applyFill="1" applyBorder="1" applyAlignment="1">
      <alignment horizontal="center" vertical="center"/>
    </xf>
    <xf numFmtId="10" fontId="34" fillId="0" borderId="10" xfId="449" applyNumberFormat="1" applyFont="1" applyFill="1" applyBorder="1" applyAlignment="1">
      <alignment horizontal="center" vertical="center"/>
    </xf>
    <xf numFmtId="167" fontId="28" fillId="0" borderId="10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46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167" fontId="42" fillId="0" borderId="10" xfId="0" applyNumberFormat="1" applyFont="1" applyFill="1" applyBorder="1" applyAlignment="1">
      <alignment horizontal="center" vertical="center"/>
    </xf>
    <xf numFmtId="4" fontId="42" fillId="0" borderId="10" xfId="0" applyNumberFormat="1" applyFont="1" applyFill="1" applyBorder="1" applyAlignment="1">
      <alignment horizontal="center" vertical="center"/>
    </xf>
    <xf numFmtId="167" fontId="42" fillId="0" borderId="10" xfId="0" applyNumberFormat="1" applyFont="1" applyFill="1" applyBorder="1" applyAlignment="1">
      <alignment horizontal="center" vertical="center" wrapText="1"/>
    </xf>
    <xf numFmtId="49" fontId="43" fillId="0" borderId="10" xfId="46" applyNumberFormat="1" applyFont="1" applyFill="1" applyBorder="1" applyAlignment="1">
      <alignment horizontal="center" vertical="center" wrapText="1"/>
    </xf>
    <xf numFmtId="49" fontId="43" fillId="0" borderId="10" xfId="0" applyNumberFormat="1" applyFont="1" applyFill="1" applyBorder="1" applyAlignment="1">
      <alignment horizontal="center" vertical="center" textRotation="90" wrapText="1"/>
    </xf>
    <xf numFmtId="49" fontId="43" fillId="0" borderId="10" xfId="46" applyNumberFormat="1" applyFont="1" applyFill="1" applyBorder="1" applyAlignment="1">
      <alignment horizontal="center" vertical="center" textRotation="90" wrapText="1"/>
    </xf>
    <xf numFmtId="49" fontId="43" fillId="0" borderId="10" xfId="46" applyNumberFormat="1" applyFont="1" applyFill="1" applyBorder="1" applyAlignment="1">
      <alignment horizontal="center" vertical="center"/>
    </xf>
    <xf numFmtId="49" fontId="43" fillId="0" borderId="10" xfId="55" applyNumberFormat="1" applyFont="1" applyFill="1" applyBorder="1" applyAlignment="1">
      <alignment horizontal="center" vertical="center"/>
    </xf>
    <xf numFmtId="4" fontId="43" fillId="0" borderId="10" xfId="0" applyNumberFormat="1" applyFont="1" applyFill="1" applyBorder="1" applyAlignment="1">
      <alignment horizontal="center" vertical="center"/>
    </xf>
    <xf numFmtId="167" fontId="43" fillId="0" borderId="10" xfId="0" applyNumberFormat="1" applyFont="1" applyFill="1" applyBorder="1" applyAlignment="1">
      <alignment horizontal="center" vertical="center"/>
    </xf>
    <xf numFmtId="169" fontId="43" fillId="0" borderId="10" xfId="0" applyNumberFormat="1" applyFont="1" applyFill="1" applyBorder="1" applyAlignment="1">
      <alignment horizontal="center" vertical="center"/>
    </xf>
    <xf numFmtId="49" fontId="43" fillId="0" borderId="10" xfId="0" applyNumberFormat="1" applyFont="1" applyFill="1" applyBorder="1" applyAlignment="1">
      <alignment horizontal="center" vertical="center"/>
    </xf>
    <xf numFmtId="169" fontId="43" fillId="0" borderId="10" xfId="0" applyNumberFormat="1" applyFont="1" applyFill="1" applyBorder="1" applyAlignment="1">
      <alignment horizontal="center" vertical="center" wrapText="1"/>
    </xf>
    <xf numFmtId="167" fontId="43" fillId="0" borderId="10" xfId="0" applyNumberFormat="1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/>
    </xf>
    <xf numFmtId="0" fontId="43" fillId="0" borderId="10" xfId="0" applyFont="1" applyFill="1" applyBorder="1"/>
    <xf numFmtId="49" fontId="42" fillId="0" borderId="10" xfId="55" applyNumberFormat="1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51" fillId="0" borderId="10" xfId="449" applyNumberFormat="1" applyFont="1" applyFill="1" applyBorder="1" applyAlignment="1">
      <alignment horizontal="center" vertical="center"/>
    </xf>
    <xf numFmtId="0" fontId="44" fillId="0" borderId="10" xfId="0" applyFont="1" applyFill="1" applyBorder="1" applyAlignment="1">
      <alignment horizontal="center" vertical="center" wrapText="1"/>
    </xf>
    <xf numFmtId="49" fontId="42" fillId="0" borderId="10" xfId="0" applyNumberFormat="1" applyFont="1" applyFill="1" applyBorder="1" applyAlignment="1">
      <alignment horizontal="center" vertical="center"/>
    </xf>
    <xf numFmtId="0" fontId="43" fillId="0" borderId="0" xfId="0" applyFont="1" applyFill="1" applyAlignment="1">
      <alignment horizontal="center" vertical="center"/>
    </xf>
    <xf numFmtId="49" fontId="43" fillId="25" borderId="10" xfId="0" applyNumberFormat="1" applyFont="1" applyFill="1" applyBorder="1" applyAlignment="1">
      <alignment horizontal="center" vertical="center"/>
    </xf>
    <xf numFmtId="49" fontId="43" fillId="0" borderId="13" xfId="0" applyNumberFormat="1" applyFont="1" applyFill="1" applyBorder="1" applyAlignment="1">
      <alignment horizontal="center" vertical="center" textRotation="90" wrapText="1"/>
    </xf>
    <xf numFmtId="49" fontId="3" fillId="0" borderId="0" xfId="1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28" fillId="0" borderId="0" xfId="55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right" vertical="center"/>
    </xf>
    <xf numFmtId="0" fontId="39" fillId="0" borderId="10" xfId="55" applyFont="1" applyFill="1" applyBorder="1" applyAlignment="1">
      <alignment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49" fontId="39" fillId="0" borderId="10" xfId="55" applyNumberFormat="1" applyFont="1" applyFill="1" applyBorder="1" applyAlignment="1">
      <alignment vertical="center" wrapText="1"/>
    </xf>
    <xf numFmtId="0" fontId="30" fillId="0" borderId="10" xfId="0" applyFont="1" applyFill="1" applyBorder="1" applyAlignment="1">
      <alignment vertical="center" wrapText="1"/>
    </xf>
    <xf numFmtId="49" fontId="30" fillId="0" borderId="10" xfId="0" applyNumberFormat="1" applyFont="1" applyFill="1" applyBorder="1" applyAlignment="1">
      <alignment vertical="center" wrapText="1"/>
    </xf>
    <xf numFmtId="0" fontId="30" fillId="0" borderId="10" xfId="0" applyFont="1" applyFill="1" applyBorder="1" applyAlignment="1">
      <alignment vertical="center"/>
    </xf>
    <xf numFmtId="49" fontId="41" fillId="0" borderId="10" xfId="55" applyNumberFormat="1" applyFont="1" applyFill="1" applyBorder="1" applyAlignment="1">
      <alignment horizontal="center" vertical="center"/>
    </xf>
    <xf numFmtId="0" fontId="39" fillId="0" borderId="10" xfId="0" applyFont="1" applyFill="1" applyBorder="1" applyAlignment="1">
      <alignment vertical="center" wrapText="1"/>
    </xf>
    <xf numFmtId="0" fontId="39" fillId="0" borderId="10" xfId="55" applyFont="1" applyFill="1" applyBorder="1" applyAlignment="1">
      <alignment vertical="center"/>
    </xf>
    <xf numFmtId="49" fontId="43" fillId="0" borderId="10" xfId="0" applyNumberFormat="1" applyFont="1" applyFill="1" applyBorder="1" applyAlignment="1">
      <alignment horizontal="center" vertical="center" wrapText="1"/>
    </xf>
    <xf numFmtId="49" fontId="43" fillId="0" borderId="10" xfId="448" applyNumberFormat="1" applyFont="1" applyFill="1" applyBorder="1" applyAlignment="1">
      <alignment horizontal="center" vertical="center"/>
    </xf>
    <xf numFmtId="0" fontId="41" fillId="0" borderId="10" xfId="0" applyFont="1" applyFill="1" applyBorder="1" applyAlignment="1">
      <alignment horizontal="center" vertical="center" wrapText="1"/>
    </xf>
    <xf numFmtId="0" fontId="54" fillId="0" borderId="10" xfId="0" applyFont="1" applyFill="1" applyBorder="1" applyAlignment="1">
      <alignment horizontal="center" vertical="center" wrapText="1"/>
    </xf>
    <xf numFmtId="0" fontId="41" fillId="0" borderId="29" xfId="0" applyFont="1" applyFill="1" applyBorder="1" applyAlignment="1">
      <alignment horizontal="center" vertical="center" wrapText="1"/>
    </xf>
    <xf numFmtId="167" fontId="2" fillId="0" borderId="10" xfId="37" applyNumberFormat="1" applyFont="1" applyFill="1" applyBorder="1" applyAlignment="1">
      <alignment horizontal="center" vertical="center" wrapText="1"/>
    </xf>
    <xf numFmtId="167" fontId="2" fillId="0" borderId="10" xfId="37" applyNumberFormat="1" applyFont="1" applyFill="1" applyBorder="1" applyAlignment="1">
      <alignment horizontal="center" vertical="top" wrapText="1"/>
    </xf>
    <xf numFmtId="169" fontId="2" fillId="0" borderId="10" xfId="0" applyNumberFormat="1" applyFont="1" applyFill="1" applyBorder="1" applyAlignment="1">
      <alignment horizontal="center" vertical="center" wrapText="1"/>
    </xf>
    <xf numFmtId="170" fontId="2" fillId="0" borderId="10" xfId="0" applyNumberFormat="1" applyFont="1" applyFill="1" applyBorder="1" applyAlignment="1">
      <alignment horizontal="center" vertical="center" wrapText="1"/>
    </xf>
    <xf numFmtId="167" fontId="55" fillId="0" borderId="10" xfId="0" applyNumberFormat="1" applyFont="1" applyFill="1" applyBorder="1" applyAlignment="1">
      <alignment horizontal="center" vertical="center" wrapText="1"/>
    </xf>
    <xf numFmtId="169" fontId="2" fillId="0" borderId="29" xfId="0" applyNumberFormat="1" applyFont="1" applyFill="1" applyBorder="1" applyAlignment="1">
      <alignment horizontal="center" vertical="center" wrapText="1"/>
    </xf>
    <xf numFmtId="170" fontId="2" fillId="0" borderId="29" xfId="0" applyNumberFormat="1" applyFont="1" applyFill="1" applyBorder="1" applyAlignment="1">
      <alignment horizontal="center" vertical="center" wrapText="1"/>
    </xf>
    <xf numFmtId="0" fontId="30" fillId="0" borderId="10" xfId="55" applyFont="1" applyFill="1" applyBorder="1" applyAlignment="1">
      <alignment vertical="center" wrapText="1"/>
    </xf>
    <xf numFmtId="49" fontId="43" fillId="0" borderId="10" xfId="0" applyNumberFormat="1" applyFont="1" applyFill="1" applyBorder="1" applyAlignment="1">
      <alignment horizontal="center" vertical="center"/>
    </xf>
    <xf numFmtId="49" fontId="43" fillId="0" borderId="10" xfId="0" applyNumberFormat="1" applyFont="1" applyFill="1" applyBorder="1" applyAlignment="1">
      <alignment horizontal="center" vertical="center" wrapText="1"/>
    </xf>
    <xf numFmtId="0" fontId="43" fillId="0" borderId="28" xfId="0" applyFont="1" applyFill="1" applyBorder="1" applyAlignment="1">
      <alignment horizontal="left" vertical="center" wrapText="1"/>
    </xf>
    <xf numFmtId="0" fontId="43" fillId="0" borderId="10" xfId="0" applyFont="1" applyFill="1" applyBorder="1" applyAlignment="1">
      <alignment horizontal="left"/>
    </xf>
    <xf numFmtId="0" fontId="43" fillId="0" borderId="10" xfId="0" applyFont="1" applyFill="1" applyBorder="1" applyAlignment="1">
      <alignment horizontal="left" wrapText="1"/>
    </xf>
    <xf numFmtId="16" fontId="43" fillId="0" borderId="10" xfId="0" applyNumberFormat="1" applyFont="1" applyFill="1" applyBorder="1"/>
    <xf numFmtId="167" fontId="0" fillId="0" borderId="10" xfId="0" applyNumberFormat="1" applyFont="1" applyFill="1" applyBorder="1" applyAlignment="1">
      <alignment horizontal="center" vertical="center" wrapText="1"/>
    </xf>
    <xf numFmtId="167" fontId="30" fillId="0" borderId="10" xfId="0" applyNumberFormat="1" applyFont="1" applyFill="1" applyBorder="1" applyAlignment="1">
      <alignment horizontal="center" vertical="center" wrapText="1"/>
    </xf>
    <xf numFmtId="167" fontId="30" fillId="0" borderId="29" xfId="0" applyNumberFormat="1" applyFont="1" applyFill="1" applyBorder="1" applyAlignment="1">
      <alignment horizontal="center" vertical="center" wrapText="1"/>
    </xf>
    <xf numFmtId="49" fontId="49" fillId="0" borderId="10" xfId="55" applyNumberFormat="1" applyFont="1" applyFill="1" applyBorder="1" applyAlignment="1">
      <alignment horizontal="center" vertical="center"/>
    </xf>
    <xf numFmtId="0" fontId="43" fillId="0" borderId="10" xfId="449" applyFont="1" applyFill="1" applyBorder="1"/>
    <xf numFmtId="0" fontId="43" fillId="0" borderId="10" xfId="449" applyFont="1" applyFill="1" applyBorder="1" applyAlignment="1">
      <alignment horizontal="center" vertical="center"/>
    </xf>
    <xf numFmtId="49" fontId="43" fillId="0" borderId="10" xfId="55" applyNumberFormat="1" applyFont="1" applyFill="1" applyBorder="1" applyAlignment="1">
      <alignment horizontal="left" vertical="center" wrapText="1"/>
    </xf>
    <xf numFmtId="49" fontId="43" fillId="0" borderId="10" xfId="449" applyNumberFormat="1" applyFont="1" applyFill="1" applyBorder="1" applyAlignment="1">
      <alignment horizontal="center" vertical="center"/>
    </xf>
    <xf numFmtId="4" fontId="52" fillId="0" borderId="10" xfId="449" applyNumberFormat="1" applyFont="1" applyFill="1" applyBorder="1" applyAlignment="1">
      <alignment horizontal="center" vertical="center"/>
    </xf>
    <xf numFmtId="4" fontId="43" fillId="0" borderId="10" xfId="449" applyNumberFormat="1" applyFont="1" applyFill="1" applyBorder="1" applyAlignment="1">
      <alignment horizontal="center" vertical="center"/>
    </xf>
    <xf numFmtId="0" fontId="49" fillId="0" borderId="10" xfId="55" applyFont="1" applyFill="1" applyBorder="1" applyAlignment="1">
      <alignment vertical="center" wrapText="1"/>
    </xf>
    <xf numFmtId="49" fontId="49" fillId="0" borderId="10" xfId="55" applyNumberFormat="1" applyFont="1" applyFill="1" applyBorder="1" applyAlignment="1">
      <alignment vertical="center" wrapText="1"/>
    </xf>
    <xf numFmtId="0" fontId="42" fillId="0" borderId="10" xfId="55" applyFont="1" applyFill="1" applyBorder="1" applyAlignment="1">
      <alignment vertical="center" wrapText="1"/>
    </xf>
    <xf numFmtId="49" fontId="42" fillId="0" borderId="10" xfId="55" applyNumberFormat="1" applyFont="1" applyFill="1" applyBorder="1" applyAlignment="1">
      <alignment vertical="center" wrapText="1"/>
    </xf>
    <xf numFmtId="0" fontId="44" fillId="0" borderId="10" xfId="0" applyFont="1" applyFill="1" applyBorder="1" applyAlignment="1">
      <alignment vertical="center" wrapText="1"/>
    </xf>
    <xf numFmtId="49" fontId="44" fillId="0" borderId="10" xfId="0" applyNumberFormat="1" applyFont="1" applyFill="1" applyBorder="1" applyAlignment="1">
      <alignment vertical="center" wrapText="1"/>
    </xf>
    <xf numFmtId="0" fontId="43" fillId="0" borderId="10" xfId="0" applyFont="1" applyFill="1" applyBorder="1" applyAlignment="1">
      <alignment vertical="center" wrapText="1"/>
    </xf>
    <xf numFmtId="49" fontId="43" fillId="0" borderId="10" xfId="0" applyNumberFormat="1" applyFont="1" applyFill="1" applyBorder="1" applyAlignment="1">
      <alignment vertical="center" wrapText="1"/>
    </xf>
    <xf numFmtId="0" fontId="43" fillId="0" borderId="10" xfId="0" applyFont="1" applyFill="1" applyBorder="1" applyAlignment="1">
      <alignment vertical="center"/>
    </xf>
    <xf numFmtId="49" fontId="42" fillId="24" borderId="10" xfId="55" applyNumberFormat="1" applyFont="1" applyFill="1" applyBorder="1" applyAlignment="1">
      <alignment horizontal="center" vertical="center"/>
    </xf>
    <xf numFmtId="49" fontId="43" fillId="24" borderId="10" xfId="0" applyNumberFormat="1" applyFont="1" applyFill="1" applyBorder="1" applyAlignment="1">
      <alignment vertical="center" wrapText="1"/>
    </xf>
    <xf numFmtId="49" fontId="52" fillId="24" borderId="10" xfId="449" applyNumberFormat="1" applyFont="1" applyFill="1" applyBorder="1" applyAlignment="1">
      <alignment horizontal="center" vertical="center"/>
    </xf>
    <xf numFmtId="167" fontId="28" fillId="24" borderId="10" xfId="0" applyNumberFormat="1" applyFont="1" applyFill="1" applyBorder="1" applyAlignment="1">
      <alignment horizontal="center" vertical="center"/>
    </xf>
    <xf numFmtId="167" fontId="2" fillId="24" borderId="10" xfId="0" applyNumberFormat="1" applyFont="1" applyFill="1" applyBorder="1" applyAlignment="1">
      <alignment horizontal="center" vertical="center"/>
    </xf>
    <xf numFmtId="167" fontId="2" fillId="24" borderId="10" xfId="0" applyNumberFormat="1" applyFont="1" applyFill="1" applyBorder="1" applyAlignment="1">
      <alignment horizontal="center" vertical="center" wrapText="1"/>
    </xf>
    <xf numFmtId="0" fontId="3" fillId="24" borderId="0" xfId="0" applyFont="1" applyFill="1" applyAlignment="1">
      <alignment horizontal="center" vertical="center"/>
    </xf>
    <xf numFmtId="0" fontId="43" fillId="24" borderId="10" xfId="0" applyFont="1" applyFill="1" applyBorder="1" applyAlignment="1">
      <alignment vertical="center" wrapText="1"/>
    </xf>
    <xf numFmtId="2" fontId="2" fillId="24" borderId="10" xfId="0" applyNumberFormat="1" applyFont="1" applyFill="1" applyBorder="1" applyAlignment="1">
      <alignment horizontal="center" vertical="center" wrapText="1"/>
    </xf>
    <xf numFmtId="0" fontId="27" fillId="24" borderId="0" xfId="0" applyFont="1" applyFill="1" applyAlignment="1">
      <alignment horizontal="center" vertical="center"/>
    </xf>
    <xf numFmtId="167" fontId="28" fillId="24" borderId="10" xfId="0" applyNumberFormat="1" applyFont="1" applyFill="1" applyBorder="1" applyAlignment="1">
      <alignment horizontal="center" vertical="center" wrapText="1"/>
    </xf>
    <xf numFmtId="0" fontId="42" fillId="24" borderId="10" xfId="55" applyFont="1" applyFill="1" applyBorder="1" applyAlignment="1">
      <alignment vertical="center" wrapText="1"/>
    </xf>
    <xf numFmtId="0" fontId="43" fillId="24" borderId="10" xfId="0" applyFont="1" applyFill="1" applyBorder="1" applyAlignment="1">
      <alignment horizontal="center" vertical="center" wrapText="1"/>
    </xf>
    <xf numFmtId="49" fontId="49" fillId="24" borderId="10" xfId="55" applyNumberFormat="1" applyFont="1" applyFill="1" applyBorder="1" applyAlignment="1">
      <alignment horizontal="center" vertical="center"/>
    </xf>
    <xf numFmtId="0" fontId="44" fillId="24" borderId="10" xfId="0" applyFont="1" applyFill="1" applyBorder="1" applyAlignment="1">
      <alignment vertical="center" wrapText="1"/>
    </xf>
    <xf numFmtId="49" fontId="51" fillId="24" borderId="10" xfId="449" applyNumberFormat="1" applyFont="1" applyFill="1" applyBorder="1" applyAlignment="1">
      <alignment horizontal="center" vertical="center"/>
    </xf>
    <xf numFmtId="0" fontId="43" fillId="24" borderId="10" xfId="0" applyFont="1" applyFill="1" applyBorder="1" applyAlignment="1">
      <alignment vertical="center"/>
    </xf>
    <xf numFmtId="0" fontId="2" fillId="24" borderId="10" xfId="0" applyFont="1" applyFill="1" applyBorder="1" applyAlignment="1">
      <alignment horizontal="center" vertical="center" wrapText="1"/>
    </xf>
    <xf numFmtId="49" fontId="43" fillId="24" borderId="10" xfId="55" applyNumberFormat="1" applyFont="1" applyFill="1" applyBorder="1" applyAlignment="1">
      <alignment horizontal="center" vertical="center"/>
    </xf>
    <xf numFmtId="0" fontId="49" fillId="24" borderId="10" xfId="55" applyFont="1" applyFill="1" applyBorder="1" applyAlignment="1">
      <alignment vertical="center" wrapText="1"/>
    </xf>
    <xf numFmtId="0" fontId="44" fillId="24" borderId="10" xfId="0" applyFont="1" applyFill="1" applyBorder="1" applyAlignment="1">
      <alignment horizontal="center" vertical="center" wrapText="1"/>
    </xf>
    <xf numFmtId="0" fontId="42" fillId="24" borderId="10" xfId="0" applyFont="1" applyFill="1" applyBorder="1" applyAlignment="1">
      <alignment vertical="center" wrapText="1"/>
    </xf>
    <xf numFmtId="49" fontId="42" fillId="24" borderId="10" xfId="55" applyNumberFormat="1" applyFont="1" applyFill="1" applyBorder="1" applyAlignment="1">
      <alignment vertical="center" wrapText="1"/>
    </xf>
    <xf numFmtId="49" fontId="49" fillId="24" borderId="10" xfId="55" applyNumberFormat="1" applyFont="1" applyFill="1" applyBorder="1" applyAlignment="1">
      <alignment vertical="center" wrapText="1"/>
    </xf>
    <xf numFmtId="49" fontId="28" fillId="24" borderId="10" xfId="55" applyNumberFormat="1" applyFont="1" applyFill="1" applyBorder="1" applyAlignment="1">
      <alignment vertical="center" wrapText="1"/>
    </xf>
    <xf numFmtId="0" fontId="42" fillId="24" borderId="10" xfId="55" applyFont="1" applyFill="1" applyBorder="1" applyAlignment="1">
      <alignment vertical="center"/>
    </xf>
    <xf numFmtId="16" fontId="44" fillId="24" borderId="10" xfId="0" applyNumberFormat="1" applyFont="1" applyFill="1" applyBorder="1" applyAlignment="1">
      <alignment horizontal="center" vertical="center"/>
    </xf>
    <xf numFmtId="0" fontId="44" fillId="24" borderId="10" xfId="0" applyFont="1" applyFill="1" applyBorder="1" applyAlignment="1">
      <alignment vertical="center"/>
    </xf>
    <xf numFmtId="0" fontId="44" fillId="24" borderId="10" xfId="0" applyFont="1" applyFill="1" applyBorder="1" applyAlignment="1">
      <alignment horizontal="center" vertical="center"/>
    </xf>
    <xf numFmtId="0" fontId="43" fillId="24" borderId="10" xfId="0" applyFont="1" applyFill="1" applyBorder="1" applyAlignment="1">
      <alignment horizontal="center" vertical="center"/>
    </xf>
    <xf numFmtId="0" fontId="43" fillId="24" borderId="10" xfId="0" applyFont="1" applyFill="1" applyBorder="1"/>
    <xf numFmtId="16" fontId="43" fillId="24" borderId="10" xfId="0" applyNumberFormat="1" applyFont="1" applyFill="1" applyBorder="1" applyAlignment="1">
      <alignment horizontal="center" vertical="center"/>
    </xf>
    <xf numFmtId="49" fontId="44" fillId="0" borderId="10" xfId="38" applyNumberFormat="1" applyFont="1" applyFill="1" applyBorder="1" applyAlignment="1">
      <alignment wrapText="1"/>
    </xf>
    <xf numFmtId="0" fontId="49" fillId="0" borderId="10" xfId="55" applyFont="1" applyFill="1" applyBorder="1" applyAlignment="1">
      <alignment wrapText="1"/>
    </xf>
    <xf numFmtId="49" fontId="2" fillId="0" borderId="10" xfId="38" applyNumberFormat="1" applyFont="1" applyFill="1" applyBorder="1" applyAlignment="1">
      <alignment wrapText="1"/>
    </xf>
    <xf numFmtId="49" fontId="0" fillId="0" borderId="10" xfId="0" applyNumberFormat="1" applyFont="1" applyFill="1" applyBorder="1" applyAlignment="1">
      <alignment horizontal="center" vertical="center" wrapText="1"/>
    </xf>
    <xf numFmtId="49" fontId="43" fillId="0" borderId="10" xfId="38" applyNumberFormat="1" applyFont="1" applyFill="1" applyBorder="1" applyAlignment="1">
      <alignment wrapText="1"/>
    </xf>
    <xf numFmtId="49" fontId="0" fillId="0" borderId="10" xfId="0" applyNumberFormat="1" applyFont="1" applyFill="1" applyBorder="1" applyAlignment="1">
      <alignment wrapText="1"/>
    </xf>
    <xf numFmtId="0" fontId="43" fillId="0" borderId="10" xfId="0" applyFont="1" applyFill="1" applyBorder="1" applyAlignment="1">
      <alignment wrapText="1"/>
    </xf>
    <xf numFmtId="0" fontId="0" fillId="0" borderId="1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wrapText="1"/>
    </xf>
    <xf numFmtId="0" fontId="43" fillId="0" borderId="10" xfId="0" applyFont="1" applyFill="1" applyBorder="1" applyAlignment="1"/>
    <xf numFmtId="0" fontId="2" fillId="0" borderId="10" xfId="55" applyFont="1" applyFill="1" applyBorder="1" applyAlignment="1">
      <alignment wrapText="1"/>
    </xf>
    <xf numFmtId="49" fontId="2" fillId="0" borderId="10" xfId="55" applyNumberFormat="1" applyFont="1" applyFill="1" applyBorder="1" applyAlignment="1">
      <alignment wrapText="1"/>
    </xf>
    <xf numFmtId="49" fontId="42" fillId="0" borderId="10" xfId="55" applyNumberFormat="1" applyFont="1" applyFill="1" applyBorder="1" applyAlignment="1">
      <alignment wrapText="1"/>
    </xf>
    <xf numFmtId="49" fontId="49" fillId="0" borderId="10" xfId="55" applyNumberFormat="1" applyFont="1" applyFill="1" applyBorder="1" applyAlignment="1">
      <alignment wrapText="1"/>
    </xf>
    <xf numFmtId="0" fontId="42" fillId="0" borderId="10" xfId="55" applyFont="1" applyFill="1" applyBorder="1" applyAlignment="1">
      <alignment wrapText="1"/>
    </xf>
    <xf numFmtId="49" fontId="1" fillId="0" borderId="10" xfId="55" applyNumberFormat="1" applyFont="1" applyFill="1" applyBorder="1" applyAlignment="1">
      <alignment horizontal="center" vertical="center"/>
    </xf>
    <xf numFmtId="0" fontId="53" fillId="0" borderId="10" xfId="55" applyFont="1" applyFill="1" applyBorder="1" applyAlignment="1">
      <alignment wrapText="1"/>
    </xf>
    <xf numFmtId="0" fontId="2" fillId="0" borderId="10" xfId="0" applyFont="1" applyFill="1" applyBorder="1" applyAlignment="1"/>
    <xf numFmtId="0" fontId="44" fillId="0" borderId="10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42" fillId="0" borderId="10" xfId="55" applyFont="1" applyFill="1" applyBorder="1" applyAlignment="1">
      <alignment vertical="center"/>
    </xf>
    <xf numFmtId="167" fontId="43" fillId="24" borderId="10" xfId="0" applyNumberFormat="1" applyFont="1" applyFill="1" applyBorder="1" applyAlignment="1">
      <alignment horizontal="center" vertical="center"/>
    </xf>
    <xf numFmtId="167" fontId="43" fillId="24" borderId="10" xfId="0" applyNumberFormat="1" applyFont="1" applyFill="1" applyBorder="1" applyAlignment="1">
      <alignment horizontal="center" vertical="center" wrapText="1"/>
    </xf>
    <xf numFmtId="0" fontId="42" fillId="24" borderId="10" xfId="55" applyFont="1" applyFill="1" applyBorder="1" applyAlignment="1">
      <alignment wrapText="1"/>
    </xf>
    <xf numFmtId="49" fontId="43" fillId="24" borderId="10" xfId="0" applyNumberFormat="1" applyFont="1" applyFill="1" applyBorder="1" applyAlignment="1">
      <alignment wrapText="1"/>
    </xf>
    <xf numFmtId="0" fontId="43" fillId="24" borderId="10" xfId="0" applyFont="1" applyFill="1" applyBorder="1" applyAlignment="1">
      <alignment wrapText="1"/>
    </xf>
    <xf numFmtId="49" fontId="43" fillId="0" borderId="10" xfId="0" applyNumberFormat="1" applyFont="1" applyFill="1" applyBorder="1" applyAlignment="1">
      <alignment wrapText="1"/>
    </xf>
    <xf numFmtId="0" fontId="42" fillId="24" borderId="10" xfId="0" applyFont="1" applyFill="1" applyBorder="1" applyAlignment="1">
      <alignment wrapText="1"/>
    </xf>
    <xf numFmtId="49" fontId="42" fillId="24" borderId="10" xfId="55" applyNumberFormat="1" applyFont="1" applyFill="1" applyBorder="1" applyAlignment="1">
      <alignment wrapText="1"/>
    </xf>
    <xf numFmtId="49" fontId="28" fillId="24" borderId="10" xfId="55" applyNumberFormat="1" applyFont="1" applyFill="1" applyBorder="1" applyAlignment="1">
      <alignment wrapText="1"/>
    </xf>
    <xf numFmtId="0" fontId="0" fillId="24" borderId="10" xfId="0" applyFont="1" applyFill="1" applyBorder="1" applyAlignment="1">
      <alignment horizontal="center" vertical="center" wrapText="1"/>
    </xf>
    <xf numFmtId="0" fontId="42" fillId="0" borderId="10" xfId="55" applyFont="1" applyFill="1" applyBorder="1" applyAlignment="1"/>
    <xf numFmtId="49" fontId="43" fillId="24" borderId="10" xfId="448" applyNumberFormat="1" applyFont="1" applyFill="1" applyBorder="1" applyAlignment="1">
      <alignment horizontal="center" vertical="center"/>
    </xf>
    <xf numFmtId="49" fontId="43" fillId="24" borderId="10" xfId="0" applyNumberFormat="1" applyFont="1" applyFill="1" applyBorder="1" applyAlignment="1">
      <alignment horizontal="left" vertical="center" wrapText="1"/>
    </xf>
    <xf numFmtId="49" fontId="43" fillId="24" borderId="10" xfId="0" applyNumberFormat="1" applyFont="1" applyFill="1" applyBorder="1" applyAlignment="1">
      <alignment horizontal="center" vertical="center" wrapText="1"/>
    </xf>
    <xf numFmtId="0" fontId="2" fillId="24" borderId="0" xfId="0" applyFont="1" applyFill="1" applyAlignment="1">
      <alignment horizontal="center" vertical="center"/>
    </xf>
    <xf numFmtId="0" fontId="43" fillId="24" borderId="10" xfId="0" applyFont="1" applyFill="1" applyBorder="1" applyAlignment="1">
      <alignment horizontal="left" vertical="center" wrapText="1"/>
    </xf>
    <xf numFmtId="0" fontId="43" fillId="24" borderId="10" xfId="0" applyFont="1" applyFill="1" applyBorder="1" applyAlignment="1">
      <alignment horizontal="left"/>
    </xf>
    <xf numFmtId="169" fontId="43" fillId="24" borderId="10" xfId="0" applyNumberFormat="1" applyFont="1" applyFill="1" applyBorder="1" applyAlignment="1">
      <alignment horizontal="center" vertical="center" wrapText="1"/>
    </xf>
    <xf numFmtId="167" fontId="43" fillId="24" borderId="10" xfId="37" applyNumberFormat="1" applyFont="1" applyFill="1" applyBorder="1" applyAlignment="1">
      <alignment horizontal="center" vertical="center" wrapText="1"/>
    </xf>
    <xf numFmtId="167" fontId="43" fillId="0" borderId="10" xfId="37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/>
    </xf>
    <xf numFmtId="49" fontId="43" fillId="0" borderId="10" xfId="0" applyNumberFormat="1" applyFont="1" applyBorder="1" applyAlignment="1">
      <alignment horizontal="center" vertical="center" wrapText="1"/>
    </xf>
    <xf numFmtId="49" fontId="42" fillId="24" borderId="10" xfId="0" applyNumberFormat="1" applyFont="1" applyFill="1" applyBorder="1" applyAlignment="1">
      <alignment horizontal="center" vertical="center" wrapText="1"/>
    </xf>
    <xf numFmtId="49" fontId="42" fillId="0" borderId="10" xfId="0" applyNumberFormat="1" applyFont="1" applyBorder="1" applyAlignment="1">
      <alignment horizontal="center" vertical="center" wrapText="1"/>
    </xf>
    <xf numFmtId="0" fontId="42" fillId="0" borderId="10" xfId="0" applyFont="1" applyBorder="1" applyAlignment="1">
      <alignment horizontal="center" vertical="center"/>
    </xf>
    <xf numFmtId="0" fontId="42" fillId="24" borderId="10" xfId="0" applyFont="1" applyFill="1" applyBorder="1" applyAlignment="1">
      <alignment horizontal="center" vertical="center"/>
    </xf>
    <xf numFmtId="169" fontId="36" fillId="0" borderId="10" xfId="0" applyNumberFormat="1" applyFont="1" applyFill="1" applyBorder="1" applyAlignment="1">
      <alignment horizontal="center" vertical="center"/>
    </xf>
    <xf numFmtId="0" fontId="36" fillId="0" borderId="10" xfId="0" applyFont="1" applyFill="1" applyBorder="1"/>
    <xf numFmtId="0" fontId="36" fillId="0" borderId="10" xfId="0" applyFont="1" applyFill="1" applyBorder="1" applyAlignment="1">
      <alignment wrapText="1"/>
    </xf>
    <xf numFmtId="14" fontId="36" fillId="0" borderId="10" xfId="0" applyNumberFormat="1" applyFont="1" applyFill="1" applyBorder="1"/>
    <xf numFmtId="0" fontId="2" fillId="0" borderId="0" xfId="0" applyFont="1" applyFill="1" applyAlignment="1">
      <alignment horizontal="right" vertical="center"/>
    </xf>
    <xf numFmtId="0" fontId="43" fillId="0" borderId="10" xfId="0" applyFont="1" applyFill="1" applyBorder="1" applyAlignment="1">
      <alignment horizontal="center" vertical="center" wrapText="1"/>
    </xf>
    <xf numFmtId="49" fontId="43" fillId="0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49" fontId="43" fillId="0" borderId="10" xfId="0" applyNumberFormat="1" applyFont="1" applyFill="1" applyBorder="1" applyAlignment="1">
      <alignment horizontal="center" vertical="center"/>
    </xf>
    <xf numFmtId="49" fontId="43" fillId="0" borderId="10" xfId="0" applyNumberFormat="1" applyFont="1" applyFill="1" applyBorder="1" applyAlignment="1">
      <alignment horizontal="center" vertical="center" wrapText="1"/>
    </xf>
    <xf numFmtId="0" fontId="43" fillId="24" borderId="10" xfId="0" applyFont="1" applyFill="1" applyBorder="1" applyAlignment="1">
      <alignment horizontal="left" wrapText="1"/>
    </xf>
    <xf numFmtId="167" fontId="30" fillId="24" borderId="10" xfId="0" applyNumberFormat="1" applyFont="1" applyFill="1" applyBorder="1" applyAlignment="1">
      <alignment horizontal="center" vertical="center" wrapText="1"/>
    </xf>
    <xf numFmtId="0" fontId="28" fillId="0" borderId="0" xfId="55" applyFont="1" applyFill="1" applyBorder="1" applyAlignment="1">
      <alignment horizontal="center" vertical="center" wrapText="1"/>
    </xf>
    <xf numFmtId="0" fontId="28" fillId="0" borderId="14" xfId="55" applyFont="1" applyFill="1" applyBorder="1" applyAlignment="1">
      <alignment horizontal="center" vertical="center" wrapText="1"/>
    </xf>
    <xf numFmtId="0" fontId="42" fillId="0" borderId="10" xfId="55" applyFont="1" applyFill="1" applyBorder="1" applyAlignment="1">
      <alignment horizontal="left" wrapText="1"/>
    </xf>
    <xf numFmtId="49" fontId="52" fillId="0" borderId="10" xfId="449" applyNumberFormat="1" applyFont="1" applyFill="1" applyBorder="1" applyAlignment="1">
      <alignment horizontal="center" vertical="center" wrapText="1"/>
    </xf>
    <xf numFmtId="0" fontId="52" fillId="0" borderId="10" xfId="449" applyFont="1" applyFill="1" applyBorder="1" applyAlignment="1">
      <alignment horizontal="left" wrapText="1"/>
    </xf>
    <xf numFmtId="0" fontId="52" fillId="0" borderId="10" xfId="449" applyFont="1" applyFill="1" applyBorder="1" applyAlignment="1">
      <alignment wrapText="1"/>
    </xf>
    <xf numFmtId="0" fontId="52" fillId="0" borderId="10" xfId="449" applyFont="1" applyFill="1" applyBorder="1" applyAlignment="1">
      <alignment horizontal="center" wrapText="1"/>
    </xf>
    <xf numFmtId="49" fontId="44" fillId="25" borderId="10" xfId="0" applyNumberFormat="1" applyFont="1" applyFill="1" applyBorder="1" applyAlignment="1">
      <alignment horizontal="center" vertical="center"/>
    </xf>
    <xf numFmtId="14" fontId="4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1" fillId="0" borderId="0" xfId="1" applyNumberFormat="1" applyFont="1" applyFill="1" applyAlignment="1">
      <alignment horizontal="center" vertical="center"/>
    </xf>
    <xf numFmtId="49" fontId="3" fillId="0" borderId="0" xfId="1" applyNumberFormat="1" applyFont="1" applyFill="1" applyAlignment="1">
      <alignment horizontal="center" vertical="center"/>
    </xf>
    <xf numFmtId="49" fontId="37" fillId="0" borderId="0" xfId="55" applyNumberFormat="1" applyFont="1" applyFill="1" applyAlignment="1">
      <alignment horizontal="center" vertical="center"/>
    </xf>
    <xf numFmtId="49" fontId="33" fillId="0" borderId="0" xfId="55" applyNumberFormat="1" applyFont="1" applyFill="1" applyAlignment="1">
      <alignment horizontal="center" vertical="center"/>
    </xf>
    <xf numFmtId="49" fontId="28" fillId="0" borderId="0" xfId="55" applyNumberFormat="1" applyFont="1" applyFill="1" applyAlignment="1">
      <alignment horizontal="center" vertical="center"/>
    </xf>
    <xf numFmtId="49" fontId="27" fillId="0" borderId="11" xfId="272" applyNumberFormat="1" applyFont="1" applyFill="1" applyBorder="1" applyAlignment="1">
      <alignment horizontal="center" vertical="center" wrapText="1"/>
    </xf>
    <xf numFmtId="49" fontId="27" fillId="0" borderId="13" xfId="272" applyNumberFormat="1" applyFont="1" applyFill="1" applyBorder="1" applyAlignment="1">
      <alignment horizontal="center" vertical="center" wrapText="1"/>
    </xf>
    <xf numFmtId="49" fontId="27" fillId="0" borderId="12" xfId="272" applyNumberFormat="1" applyFont="1" applyFill="1" applyBorder="1" applyAlignment="1">
      <alignment horizontal="center" vertical="center" wrapText="1"/>
    </xf>
    <xf numFmtId="49" fontId="27" fillId="0" borderId="11" xfId="272" applyNumberFormat="1" applyFont="1" applyFill="1" applyBorder="1" applyAlignment="1">
      <alignment horizontal="center" vertical="center" textRotation="90" wrapText="1"/>
    </xf>
    <xf numFmtId="49" fontId="27" fillId="0" borderId="13" xfId="272" applyNumberFormat="1" applyFont="1" applyFill="1" applyBorder="1" applyAlignment="1">
      <alignment horizontal="center" vertical="center" textRotation="90" wrapText="1"/>
    </xf>
    <xf numFmtId="49" fontId="27" fillId="0" borderId="12" xfId="272" applyNumberFormat="1" applyFont="1" applyFill="1" applyBorder="1" applyAlignment="1">
      <alignment horizontal="center" vertical="center" textRotation="90" wrapText="1"/>
    </xf>
    <xf numFmtId="49" fontId="27" fillId="0" borderId="19" xfId="272" applyNumberFormat="1" applyFont="1" applyFill="1" applyBorder="1" applyAlignment="1">
      <alignment horizontal="center" vertical="center" wrapText="1"/>
    </xf>
    <xf numFmtId="49" fontId="27" fillId="0" borderId="17" xfId="272" applyNumberFormat="1" applyFont="1" applyFill="1" applyBorder="1" applyAlignment="1">
      <alignment horizontal="center" vertical="center" wrapText="1"/>
    </xf>
    <xf numFmtId="49" fontId="27" fillId="0" borderId="16" xfId="272" applyNumberFormat="1" applyFont="1" applyFill="1" applyBorder="1" applyAlignment="1">
      <alignment horizontal="center" vertical="center" wrapText="1"/>
    </xf>
    <xf numFmtId="49" fontId="27" fillId="0" borderId="15" xfId="272" applyNumberFormat="1" applyFont="1" applyFill="1" applyBorder="1" applyAlignment="1">
      <alignment horizontal="center" vertical="center" wrapText="1"/>
    </xf>
    <xf numFmtId="49" fontId="27" fillId="0" borderId="14" xfId="272" applyNumberFormat="1" applyFont="1" applyFill="1" applyBorder="1" applyAlignment="1">
      <alignment horizontal="center" vertical="center" wrapText="1"/>
    </xf>
    <xf numFmtId="49" fontId="27" fillId="0" borderId="29" xfId="272" applyNumberFormat="1" applyFont="1" applyFill="1" applyBorder="1" applyAlignment="1">
      <alignment horizontal="center" vertical="center" wrapText="1"/>
    </xf>
    <xf numFmtId="49" fontId="27" fillId="0" borderId="10" xfId="272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/>
    </xf>
    <xf numFmtId="0" fontId="37" fillId="0" borderId="0" xfId="55" applyFont="1" applyFill="1" applyAlignment="1">
      <alignment horizontal="center" vertical="center"/>
    </xf>
    <xf numFmtId="0" fontId="33" fillId="0" borderId="0" xfId="55" applyFont="1" applyFill="1" applyAlignment="1">
      <alignment horizontal="center" vertical="center"/>
    </xf>
    <xf numFmtId="0" fontId="28" fillId="0" borderId="0" xfId="55" applyFont="1" applyFill="1" applyAlignment="1">
      <alignment horizontal="center" vertical="center"/>
    </xf>
    <xf numFmtId="0" fontId="30" fillId="0" borderId="0" xfId="0" applyFont="1" applyFill="1" applyAlignment="1">
      <alignment horizontal="right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" fontId="27" fillId="0" borderId="18" xfId="0" applyNumberFormat="1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center" vertical="center" textRotation="90" wrapText="1"/>
    </xf>
    <xf numFmtId="0" fontId="43" fillId="0" borderId="10" xfId="0" applyFont="1" applyFill="1" applyBorder="1" applyAlignment="1">
      <alignment horizontal="center" vertical="center" wrapText="1"/>
    </xf>
    <xf numFmtId="0" fontId="28" fillId="0" borderId="0" xfId="55" applyFont="1" applyFill="1" applyBorder="1" applyAlignment="1">
      <alignment horizontal="center" vertical="center" wrapText="1"/>
    </xf>
    <xf numFmtId="0" fontId="39" fillId="0" borderId="0" xfId="55" applyFont="1" applyFill="1" applyAlignment="1">
      <alignment horizontal="center" vertical="center"/>
    </xf>
    <xf numFmtId="0" fontId="45" fillId="0" borderId="0" xfId="55" applyFont="1" applyFill="1" applyAlignment="1">
      <alignment horizontal="center" vertical="center"/>
    </xf>
    <xf numFmtId="0" fontId="28" fillId="0" borderId="28" xfId="55" applyFont="1" applyFill="1" applyBorder="1" applyAlignment="1">
      <alignment horizontal="center" vertical="center" wrapText="1"/>
    </xf>
    <xf numFmtId="0" fontId="28" fillId="0" borderId="31" xfId="55" applyFont="1" applyFill="1" applyBorder="1" applyAlignment="1">
      <alignment horizontal="center" vertical="center" wrapText="1"/>
    </xf>
    <xf numFmtId="0" fontId="28" fillId="0" borderId="30" xfId="55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8" fillId="0" borderId="29" xfId="55" applyFont="1" applyFill="1" applyBorder="1" applyAlignment="1">
      <alignment horizontal="center" vertical="center" wrapText="1"/>
    </xf>
    <xf numFmtId="0" fontId="28" fillId="0" borderId="13" xfId="55" applyFont="1" applyFill="1" applyBorder="1" applyAlignment="1">
      <alignment horizontal="center" vertical="center" wrapText="1"/>
    </xf>
    <xf numFmtId="0" fontId="28" fillId="0" borderId="12" xfId="55" applyFont="1" applyFill="1" applyBorder="1" applyAlignment="1">
      <alignment horizontal="center" vertical="center" wrapText="1"/>
    </xf>
    <xf numFmtId="2" fontId="2" fillId="0" borderId="29" xfId="55" applyNumberFormat="1" applyFont="1" applyFill="1" applyBorder="1" applyAlignment="1">
      <alignment horizontal="center" vertical="center" textRotation="90" wrapText="1"/>
    </xf>
    <xf numFmtId="2" fontId="2" fillId="0" borderId="12" xfId="55" applyNumberFormat="1" applyFont="1" applyFill="1" applyBorder="1" applyAlignment="1">
      <alignment horizontal="center" vertical="center" textRotation="90" wrapText="1"/>
    </xf>
    <xf numFmtId="0" fontId="2" fillId="0" borderId="29" xfId="55" applyFont="1" applyFill="1" applyBorder="1" applyAlignment="1">
      <alignment horizontal="center" vertical="center" textRotation="90" wrapText="1"/>
    </xf>
    <xf numFmtId="0" fontId="2" fillId="0" borderId="12" xfId="55" applyFont="1" applyFill="1" applyBorder="1" applyAlignment="1">
      <alignment horizontal="center" vertical="center" textRotation="90" wrapText="1"/>
    </xf>
    <xf numFmtId="4" fontId="2" fillId="0" borderId="29" xfId="55" applyNumberFormat="1" applyFont="1" applyFill="1" applyBorder="1" applyAlignment="1">
      <alignment horizontal="center" vertical="center" textRotation="90" wrapText="1"/>
    </xf>
    <xf numFmtId="4" fontId="2" fillId="0" borderId="12" xfId="55" applyNumberFormat="1" applyFont="1" applyFill="1" applyBorder="1" applyAlignment="1">
      <alignment horizontal="center" vertical="center" textRotation="90" wrapText="1"/>
    </xf>
    <xf numFmtId="10" fontId="2" fillId="0" borderId="29" xfId="55" applyNumberFormat="1" applyFont="1" applyFill="1" applyBorder="1" applyAlignment="1">
      <alignment horizontal="center" vertical="center" textRotation="90" wrapText="1"/>
    </xf>
    <xf numFmtId="10" fontId="2" fillId="0" borderId="12" xfId="55" applyNumberFormat="1" applyFont="1" applyFill="1" applyBorder="1" applyAlignment="1">
      <alignment horizontal="center" vertical="center" textRotation="90" wrapText="1"/>
    </xf>
    <xf numFmtId="0" fontId="28" fillId="0" borderId="0" xfId="55" applyFont="1" applyFill="1" applyAlignment="1">
      <alignment horizontal="right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28" xfId="0" applyNumberFormat="1" applyFont="1" applyFill="1" applyBorder="1" applyAlignment="1">
      <alignment vertical="center"/>
    </xf>
    <xf numFmtId="49" fontId="2" fillId="0" borderId="30" xfId="0" applyNumberFormat="1" applyFont="1" applyFill="1" applyBorder="1" applyAlignment="1">
      <alignment vertical="center"/>
    </xf>
    <xf numFmtId="49" fontId="2" fillId="0" borderId="31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4" fillId="0" borderId="10" xfId="46" applyFont="1" applyFill="1" applyBorder="1" applyAlignment="1">
      <alignment horizontal="center" vertical="center" wrapText="1"/>
    </xf>
    <xf numFmtId="0" fontId="38" fillId="0" borderId="0" xfId="45" applyFont="1" applyFill="1" applyBorder="1" applyAlignment="1">
      <alignment horizontal="center" vertical="center"/>
    </xf>
    <xf numFmtId="0" fontId="27" fillId="0" borderId="18" xfId="447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5" fillId="0" borderId="28" xfId="46" applyFont="1" applyFill="1" applyBorder="1" applyAlignment="1">
      <alignment horizontal="center" vertical="center"/>
    </xf>
    <xf numFmtId="0" fontId="35" fillId="0" borderId="30" xfId="46" applyFont="1" applyFill="1" applyBorder="1" applyAlignment="1">
      <alignment horizontal="center" vertical="center"/>
    </xf>
    <xf numFmtId="0" fontId="35" fillId="0" borderId="31" xfId="46" applyFont="1" applyFill="1" applyBorder="1" applyAlignment="1">
      <alignment horizontal="center" vertical="center"/>
    </xf>
    <xf numFmtId="49" fontId="2" fillId="0" borderId="28" xfId="0" applyNumberFormat="1" applyFont="1" applyFill="1" applyBorder="1" applyAlignment="1">
      <alignment horizontal="center" vertical="center"/>
    </xf>
    <xf numFmtId="49" fontId="2" fillId="0" borderId="30" xfId="0" applyNumberFormat="1" applyFont="1" applyFill="1" applyBorder="1" applyAlignment="1">
      <alignment horizontal="center" vertical="center"/>
    </xf>
    <xf numFmtId="49" fontId="2" fillId="0" borderId="31" xfId="0" applyNumberFormat="1" applyFont="1" applyFill="1" applyBorder="1" applyAlignment="1">
      <alignment horizontal="center" vertical="center"/>
    </xf>
    <xf numFmtId="49" fontId="43" fillId="0" borderId="10" xfId="46" applyNumberFormat="1" applyFont="1" applyFill="1" applyBorder="1" applyAlignment="1">
      <alignment horizontal="center" vertical="center" wrapText="1"/>
    </xf>
    <xf numFmtId="49" fontId="43" fillId="0" borderId="10" xfId="46" applyNumberFormat="1" applyFont="1" applyFill="1" applyBorder="1" applyAlignment="1">
      <alignment horizontal="center" vertical="center"/>
    </xf>
    <xf numFmtId="49" fontId="43" fillId="25" borderId="10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/>
    </xf>
    <xf numFmtId="0" fontId="56" fillId="0" borderId="0" xfId="45" applyFont="1" applyFill="1" applyBorder="1" applyAlignment="1">
      <alignment horizontal="center" vertical="center" wrapText="1"/>
    </xf>
    <xf numFmtId="49" fontId="43" fillId="0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43" fillId="0" borderId="10" xfId="0" applyNumberFormat="1" applyFont="1" applyFill="1" applyBorder="1" applyAlignment="1">
      <alignment horizontal="center" vertical="center" wrapText="1"/>
    </xf>
    <xf numFmtId="49" fontId="43" fillId="25" borderId="10" xfId="448" applyNumberFormat="1" applyFont="1" applyFill="1" applyBorder="1" applyAlignment="1">
      <alignment horizontal="center" vertical="center"/>
    </xf>
    <xf numFmtId="49" fontId="43" fillId="25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43" fillId="0" borderId="32" xfId="0" applyNumberFormat="1" applyFont="1" applyFill="1" applyBorder="1" applyAlignment="1">
      <alignment horizontal="center" vertical="center" wrapText="1"/>
    </xf>
    <xf numFmtId="49" fontId="43" fillId="0" borderId="33" xfId="0" applyNumberFormat="1" applyFont="1" applyFill="1" applyBorder="1" applyAlignment="1">
      <alignment horizontal="center" vertical="center" wrapText="1"/>
    </xf>
    <xf numFmtId="49" fontId="43" fillId="0" borderId="34" xfId="0" applyNumberFormat="1" applyFont="1" applyFill="1" applyBorder="1" applyAlignment="1">
      <alignment horizontal="center" vertical="center" wrapText="1"/>
    </xf>
    <xf numFmtId="49" fontId="43" fillId="0" borderId="35" xfId="0" applyNumberFormat="1" applyFont="1" applyFill="1" applyBorder="1" applyAlignment="1">
      <alignment horizontal="center" vertical="center" wrapText="1"/>
    </xf>
    <xf numFmtId="49" fontId="43" fillId="0" borderId="18" xfId="0" applyNumberFormat="1" applyFont="1" applyFill="1" applyBorder="1" applyAlignment="1">
      <alignment horizontal="center" vertical="center" wrapText="1"/>
    </xf>
    <xf numFmtId="49" fontId="43" fillId="0" borderId="17" xfId="0" applyNumberFormat="1" applyFont="1" applyFill="1" applyBorder="1" applyAlignment="1">
      <alignment horizontal="center" vertical="center" wrapText="1"/>
    </xf>
    <xf numFmtId="49" fontId="43" fillId="0" borderId="28" xfId="448" applyNumberFormat="1" applyFont="1" applyFill="1" applyBorder="1" applyAlignment="1">
      <alignment horizontal="center" vertical="center"/>
    </xf>
    <xf numFmtId="49" fontId="43" fillId="0" borderId="30" xfId="448" applyNumberFormat="1" applyFont="1" applyFill="1" applyBorder="1" applyAlignment="1">
      <alignment horizontal="center" vertical="center"/>
    </xf>
    <xf numFmtId="49" fontId="43" fillId="0" borderId="31" xfId="448" applyNumberFormat="1" applyFont="1" applyFill="1" applyBorder="1" applyAlignment="1">
      <alignment horizontal="center" vertical="center"/>
    </xf>
    <xf numFmtId="49" fontId="43" fillId="0" borderId="28" xfId="0" applyNumberFormat="1" applyFont="1" applyFill="1" applyBorder="1" applyAlignment="1">
      <alignment horizontal="center" vertical="center"/>
    </xf>
    <xf numFmtId="49" fontId="43" fillId="0" borderId="30" xfId="0" applyNumberFormat="1" applyFont="1" applyFill="1" applyBorder="1" applyAlignment="1">
      <alignment horizontal="center" vertical="center"/>
    </xf>
    <xf numFmtId="49" fontId="43" fillId="0" borderId="31" xfId="0" applyNumberFormat="1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wrapText="1"/>
    </xf>
    <xf numFmtId="0" fontId="41" fillId="0" borderId="0" xfId="57" applyFont="1" applyAlignment="1">
      <alignment horizontal="right"/>
    </xf>
    <xf numFmtId="0" fontId="31" fillId="0" borderId="0" xfId="5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7" fillId="0" borderId="0" xfId="55" applyFont="1" applyAlignment="1">
      <alignment horizontal="center" vertical="center"/>
    </xf>
    <xf numFmtId="0" fontId="42" fillId="0" borderId="0" xfId="55" applyFont="1" applyAlignment="1">
      <alignment horizontal="center" vertical="center"/>
    </xf>
    <xf numFmtId="0" fontId="46" fillId="0" borderId="0" xfId="55" applyFont="1" applyAlignment="1">
      <alignment horizontal="center" vertical="center"/>
    </xf>
    <xf numFmtId="0" fontId="36" fillId="0" borderId="20" xfId="0" applyFont="1" applyFill="1" applyBorder="1" applyAlignment="1">
      <alignment horizontal="center" vertical="center"/>
    </xf>
    <xf numFmtId="0" fontId="36" fillId="0" borderId="21" xfId="0" applyFont="1" applyFill="1" applyBorder="1" applyAlignment="1">
      <alignment horizontal="center" vertical="center"/>
    </xf>
  </cellXfs>
  <cellStyles count="450">
    <cellStyle name="20% - Акцент1 2" xfId="60"/>
    <cellStyle name="20% - Акцент1 3" xfId="2"/>
    <cellStyle name="20% - Акцент2 2" xfId="61"/>
    <cellStyle name="20% - Акцент2 3" xfId="3"/>
    <cellStyle name="20% - Акцент3 2" xfId="62"/>
    <cellStyle name="20% - Акцент3 3" xfId="4"/>
    <cellStyle name="20% - Акцент4 2" xfId="63"/>
    <cellStyle name="20% - Акцент4 3" xfId="5"/>
    <cellStyle name="20% - Акцент5 2" xfId="64"/>
    <cellStyle name="20% - Акцент5 3" xfId="6"/>
    <cellStyle name="20% - Акцент6 2" xfId="65"/>
    <cellStyle name="20% - Акцент6 3" xfId="7"/>
    <cellStyle name="40% - Акцент1 2" xfId="66"/>
    <cellStyle name="40% - Акцент1 3" xfId="8"/>
    <cellStyle name="40% - Акцент2 2" xfId="67"/>
    <cellStyle name="40% - Акцент2 3" xfId="9"/>
    <cellStyle name="40% - Акцент3 2" xfId="68"/>
    <cellStyle name="40% - Акцент3 3" xfId="10"/>
    <cellStyle name="40% - Акцент4 2" xfId="69"/>
    <cellStyle name="40% - Акцент4 3" xfId="11"/>
    <cellStyle name="40% - Акцент5 2" xfId="70"/>
    <cellStyle name="40% - Акцент5 3" xfId="12"/>
    <cellStyle name="40% - Акцент6 2" xfId="71"/>
    <cellStyle name="40% - Акцент6 3" xfId="13"/>
    <cellStyle name="60% - Акцент1 2" xfId="72"/>
    <cellStyle name="60% - Акцент1 3" xfId="14"/>
    <cellStyle name="60% - Акцент2 2" xfId="73"/>
    <cellStyle name="60% - Акцент2 3" xfId="15"/>
    <cellStyle name="60% - Акцент3 2" xfId="74"/>
    <cellStyle name="60% - Акцент3 3" xfId="16"/>
    <cellStyle name="60% - Акцент4 2" xfId="75"/>
    <cellStyle name="60% - Акцент4 3" xfId="17"/>
    <cellStyle name="60% - Акцент5 2" xfId="76"/>
    <cellStyle name="60% - Акцент5 3" xfId="18"/>
    <cellStyle name="60% - Акцент6 2" xfId="77"/>
    <cellStyle name="60% - Акцент6 3" xfId="19"/>
    <cellStyle name="Excel Built-in Explanatory Text" xfId="448"/>
    <cellStyle name="Normal 2" xfId="78"/>
    <cellStyle name="Акцент1 2" xfId="79"/>
    <cellStyle name="Акцент1 3" xfId="20"/>
    <cellStyle name="Акцент2 2" xfId="80"/>
    <cellStyle name="Акцент2 3" xfId="21"/>
    <cellStyle name="Акцент3 2" xfId="81"/>
    <cellStyle name="Акцент3 3" xfId="22"/>
    <cellStyle name="Акцент4 2" xfId="82"/>
    <cellStyle name="Акцент4 3" xfId="23"/>
    <cellStyle name="Акцент5 2" xfId="83"/>
    <cellStyle name="Акцент5 3" xfId="24"/>
    <cellStyle name="Акцент6 2" xfId="84"/>
    <cellStyle name="Акцент6 3" xfId="25"/>
    <cellStyle name="Ввод  2" xfId="85"/>
    <cellStyle name="Ввод  3" xfId="26"/>
    <cellStyle name="Вывод 2" xfId="86"/>
    <cellStyle name="Вывод 3" xfId="27"/>
    <cellStyle name="Вычисление 2" xfId="87"/>
    <cellStyle name="Вычисление 3" xfId="28"/>
    <cellStyle name="Заголовок 1 2" xfId="88"/>
    <cellStyle name="Заголовок 1 3" xfId="29"/>
    <cellStyle name="Заголовок 2 2" xfId="89"/>
    <cellStyle name="Заголовок 2 3" xfId="30"/>
    <cellStyle name="Заголовок 3 2" xfId="90"/>
    <cellStyle name="Заголовок 3 3" xfId="31"/>
    <cellStyle name="Заголовок 4 2" xfId="91"/>
    <cellStyle name="Заголовок 4 3" xfId="32"/>
    <cellStyle name="Итог 2" xfId="92"/>
    <cellStyle name="Итог 3" xfId="33"/>
    <cellStyle name="Контрольная ячейка 2" xfId="93"/>
    <cellStyle name="Контрольная ячейка 3" xfId="34"/>
    <cellStyle name="Название 2" xfId="94"/>
    <cellStyle name="Название 3" xfId="35"/>
    <cellStyle name="Нейтральный 2" xfId="95"/>
    <cellStyle name="Нейтральный 3" xfId="36"/>
    <cellStyle name="Обычный" xfId="0" builtinId="0"/>
    <cellStyle name="Обычный 10" xfId="1"/>
    <cellStyle name="Обычный 111" xfId="272"/>
    <cellStyle name="Обычный 116 2" xfId="275"/>
    <cellStyle name="Обычный 12 2" xfId="48"/>
    <cellStyle name="Обычный 2" xfId="37"/>
    <cellStyle name="Обычный 2 26 2" xfId="108"/>
    <cellStyle name="Обычный 3" xfId="38"/>
    <cellStyle name="Обычный 3 2" xfId="57"/>
    <cellStyle name="Обычный 3 2 2 2" xfId="49"/>
    <cellStyle name="Обычный 3 21" xfId="103"/>
    <cellStyle name="Обычный 4" xfId="45"/>
    <cellStyle name="Обычный 4 2" xfId="56"/>
    <cellStyle name="Обычный 5" xfId="46"/>
    <cellStyle name="Обычный 5 10" xfId="273"/>
    <cellStyle name="Обычный 6" xfId="47"/>
    <cellStyle name="Обычный 6 2" xfId="53"/>
    <cellStyle name="Обычный 6 2 10" xfId="279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2 2" xfId="307"/>
    <cellStyle name="Обычный 6 2 2 2 2 2 3" xfId="133"/>
    <cellStyle name="Обычный 6 2 2 2 2 2 3 2" xfId="308"/>
    <cellStyle name="Обычный 6 2 2 2 2 2 4" xfId="306"/>
    <cellStyle name="Обычный 6 2 2 2 2 3" xfId="134"/>
    <cellStyle name="Обычный 6 2 2 2 2 3 2" xfId="309"/>
    <cellStyle name="Обычный 6 2 2 2 2 4" xfId="135"/>
    <cellStyle name="Обычный 6 2 2 2 2 4 2" xfId="310"/>
    <cellStyle name="Обычный 6 2 2 2 2 5" xfId="302"/>
    <cellStyle name="Обычный 6 2 2 2 3" xfId="129"/>
    <cellStyle name="Обычный 6 2 2 2 3 2" xfId="136"/>
    <cellStyle name="Обычный 6 2 2 2 3 2 2" xfId="311"/>
    <cellStyle name="Обычный 6 2 2 2 3 3" xfId="137"/>
    <cellStyle name="Обычный 6 2 2 2 3 3 2" xfId="312"/>
    <cellStyle name="Обычный 6 2 2 2 3 4" xfId="304"/>
    <cellStyle name="Обычный 6 2 2 2 4" xfId="138"/>
    <cellStyle name="Обычный 6 2 2 2 4 2" xfId="313"/>
    <cellStyle name="Обычный 6 2 2 2 5" xfId="139"/>
    <cellStyle name="Обычный 6 2 2 2 5 2" xfId="314"/>
    <cellStyle name="Обычный 6 2 2 2 6" xfId="285"/>
    <cellStyle name="Обычный 6 2 2 3" xfId="122"/>
    <cellStyle name="Обычный 6 2 2 3 2" xfId="140"/>
    <cellStyle name="Обычный 6 2 2 3 2 2" xfId="141"/>
    <cellStyle name="Обычный 6 2 2 3 2 2 2" xfId="316"/>
    <cellStyle name="Обычный 6 2 2 3 2 3" xfId="142"/>
    <cellStyle name="Обычный 6 2 2 3 2 3 2" xfId="317"/>
    <cellStyle name="Обычный 6 2 2 3 2 4" xfId="315"/>
    <cellStyle name="Обычный 6 2 2 3 3" xfId="143"/>
    <cellStyle name="Обычный 6 2 2 3 3 2" xfId="318"/>
    <cellStyle name="Обычный 6 2 2 3 4" xfId="144"/>
    <cellStyle name="Обычный 6 2 2 3 4 2" xfId="319"/>
    <cellStyle name="Обычный 6 2 2 3 5" xfId="297"/>
    <cellStyle name="Обычный 6 2 2 4" xfId="115"/>
    <cellStyle name="Обычный 6 2 2 4 2" xfId="145"/>
    <cellStyle name="Обычный 6 2 2 4 2 2" xfId="146"/>
    <cellStyle name="Обычный 6 2 2 4 2 2 2" xfId="321"/>
    <cellStyle name="Обычный 6 2 2 4 2 3" xfId="147"/>
    <cellStyle name="Обычный 6 2 2 4 2 3 2" xfId="322"/>
    <cellStyle name="Обычный 6 2 2 4 2 4" xfId="320"/>
    <cellStyle name="Обычный 6 2 2 4 3" xfId="148"/>
    <cellStyle name="Обычный 6 2 2 4 3 2" xfId="323"/>
    <cellStyle name="Обычный 6 2 2 4 4" xfId="149"/>
    <cellStyle name="Обычный 6 2 2 4 4 2" xfId="324"/>
    <cellStyle name="Обычный 6 2 2 4 5" xfId="290"/>
    <cellStyle name="Обычный 6 2 2 5" xfId="150"/>
    <cellStyle name="Обычный 6 2 2 5 2" xfId="151"/>
    <cellStyle name="Обычный 6 2 2 5 2 2" xfId="326"/>
    <cellStyle name="Обычный 6 2 2 5 3" xfId="152"/>
    <cellStyle name="Обычный 6 2 2 5 3 2" xfId="327"/>
    <cellStyle name="Обычный 6 2 2 5 4" xfId="325"/>
    <cellStyle name="Обычный 6 2 2 6" xfId="153"/>
    <cellStyle name="Обычный 6 2 2 6 2" xfId="328"/>
    <cellStyle name="Обычный 6 2 2 7" xfId="154"/>
    <cellStyle name="Обычный 6 2 2 7 2" xfId="329"/>
    <cellStyle name="Обычный 6 2 2 8" xfId="155"/>
    <cellStyle name="Обычный 6 2 2 8 2" xfId="330"/>
    <cellStyle name="Обычный 6 2 2 9" xfId="280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2 2" xfId="332"/>
    <cellStyle name="Обычный 6 2 3 2 2 2 3" xfId="158"/>
    <cellStyle name="Обычный 6 2 3 2 2 2 3 2" xfId="333"/>
    <cellStyle name="Обычный 6 2 3 2 2 2 4" xfId="331"/>
    <cellStyle name="Обычный 6 2 3 2 2 3" xfId="159"/>
    <cellStyle name="Обычный 6 2 3 2 2 3 2" xfId="334"/>
    <cellStyle name="Обычный 6 2 3 2 2 4" xfId="160"/>
    <cellStyle name="Обычный 6 2 3 2 2 4 2" xfId="335"/>
    <cellStyle name="Обычный 6 2 3 2 2 5" xfId="301"/>
    <cellStyle name="Обычный 6 2 3 2 3" xfId="128"/>
    <cellStyle name="Обычный 6 2 3 2 3 2" xfId="161"/>
    <cellStyle name="Обычный 6 2 3 2 3 2 2" xfId="336"/>
    <cellStyle name="Обычный 6 2 3 2 3 3" xfId="162"/>
    <cellStyle name="Обычный 6 2 3 2 3 3 2" xfId="337"/>
    <cellStyle name="Обычный 6 2 3 2 3 4" xfId="303"/>
    <cellStyle name="Обычный 6 2 3 2 4" xfId="163"/>
    <cellStyle name="Обычный 6 2 3 2 4 2" xfId="338"/>
    <cellStyle name="Обычный 6 2 3 2 5" xfId="164"/>
    <cellStyle name="Обычный 6 2 3 2 5 2" xfId="339"/>
    <cellStyle name="Обычный 6 2 3 2 6" xfId="284"/>
    <cellStyle name="Обычный 6 2 3 3" xfId="124"/>
    <cellStyle name="Обычный 6 2 3 3 2" xfId="165"/>
    <cellStyle name="Обычный 6 2 3 3 2 2" xfId="166"/>
    <cellStyle name="Обычный 6 2 3 3 2 2 2" xfId="341"/>
    <cellStyle name="Обычный 6 2 3 3 2 3" xfId="167"/>
    <cellStyle name="Обычный 6 2 3 3 2 3 2" xfId="342"/>
    <cellStyle name="Обычный 6 2 3 3 2 4" xfId="340"/>
    <cellStyle name="Обычный 6 2 3 3 3" xfId="168"/>
    <cellStyle name="Обычный 6 2 3 3 3 2" xfId="343"/>
    <cellStyle name="Обычный 6 2 3 3 4" xfId="169"/>
    <cellStyle name="Обычный 6 2 3 3 4 2" xfId="344"/>
    <cellStyle name="Обычный 6 2 3 3 5" xfId="299"/>
    <cellStyle name="Обычный 6 2 3 4" xfId="117"/>
    <cellStyle name="Обычный 6 2 3 4 2" xfId="170"/>
    <cellStyle name="Обычный 6 2 3 4 2 2" xfId="171"/>
    <cellStyle name="Обычный 6 2 3 4 2 2 2" xfId="346"/>
    <cellStyle name="Обычный 6 2 3 4 2 3" xfId="172"/>
    <cellStyle name="Обычный 6 2 3 4 2 3 2" xfId="347"/>
    <cellStyle name="Обычный 6 2 3 4 2 4" xfId="345"/>
    <cellStyle name="Обычный 6 2 3 4 3" xfId="173"/>
    <cellStyle name="Обычный 6 2 3 4 3 2" xfId="348"/>
    <cellStyle name="Обычный 6 2 3 4 4" xfId="174"/>
    <cellStyle name="Обычный 6 2 3 4 4 2" xfId="349"/>
    <cellStyle name="Обычный 6 2 3 4 5" xfId="292"/>
    <cellStyle name="Обычный 6 2 3 5" xfId="175"/>
    <cellStyle name="Обычный 6 2 3 5 2" xfId="176"/>
    <cellStyle name="Обычный 6 2 3 5 2 2" xfId="351"/>
    <cellStyle name="Обычный 6 2 3 5 3" xfId="177"/>
    <cellStyle name="Обычный 6 2 3 5 3 2" xfId="352"/>
    <cellStyle name="Обычный 6 2 3 5 4" xfId="350"/>
    <cellStyle name="Обычный 6 2 3 6" xfId="178"/>
    <cellStyle name="Обычный 6 2 3 6 2" xfId="353"/>
    <cellStyle name="Обычный 6 2 3 7" xfId="179"/>
    <cellStyle name="Обычный 6 2 3 7 2" xfId="354"/>
    <cellStyle name="Обычный 6 2 3 8" xfId="180"/>
    <cellStyle name="Обычный 6 2 3 8 2" xfId="355"/>
    <cellStyle name="Обычный 6 2 3 9" xfId="282"/>
    <cellStyle name="Обычный 6 2 4" xfId="121"/>
    <cellStyle name="Обычный 6 2 4 2" xfId="181"/>
    <cellStyle name="Обычный 6 2 4 2 2" xfId="182"/>
    <cellStyle name="Обычный 6 2 4 2 2 2" xfId="357"/>
    <cellStyle name="Обычный 6 2 4 2 3" xfId="183"/>
    <cellStyle name="Обычный 6 2 4 2 3 2" xfId="358"/>
    <cellStyle name="Обычный 6 2 4 2 4" xfId="356"/>
    <cellStyle name="Обычный 6 2 4 3" xfId="184"/>
    <cellStyle name="Обычный 6 2 4 3 2" xfId="359"/>
    <cellStyle name="Обычный 6 2 4 4" xfId="185"/>
    <cellStyle name="Обычный 6 2 4 4 2" xfId="360"/>
    <cellStyle name="Обычный 6 2 4 5" xfId="296"/>
    <cellStyle name="Обычный 6 2 5" xfId="114"/>
    <cellStyle name="Обычный 6 2 5 2" xfId="186"/>
    <cellStyle name="Обычный 6 2 5 2 2" xfId="187"/>
    <cellStyle name="Обычный 6 2 5 2 2 2" xfId="362"/>
    <cellStyle name="Обычный 6 2 5 2 3" xfId="188"/>
    <cellStyle name="Обычный 6 2 5 2 3 2" xfId="363"/>
    <cellStyle name="Обычный 6 2 5 2 4" xfId="361"/>
    <cellStyle name="Обычный 6 2 5 3" xfId="189"/>
    <cellStyle name="Обычный 6 2 5 3 2" xfId="364"/>
    <cellStyle name="Обычный 6 2 5 4" xfId="190"/>
    <cellStyle name="Обычный 6 2 5 4 2" xfId="365"/>
    <cellStyle name="Обычный 6 2 5 5" xfId="289"/>
    <cellStyle name="Обычный 6 2 6" xfId="191"/>
    <cellStyle name="Обычный 6 2 6 2" xfId="192"/>
    <cellStyle name="Обычный 6 2 6 2 2" xfId="367"/>
    <cellStyle name="Обычный 6 2 6 3" xfId="193"/>
    <cellStyle name="Обычный 6 2 6 3 2" xfId="368"/>
    <cellStyle name="Обычный 6 2 6 4" xfId="366"/>
    <cellStyle name="Обычный 6 2 7" xfId="194"/>
    <cellStyle name="Обычный 6 2 7 2" xfId="369"/>
    <cellStyle name="Обычный 6 2 8" xfId="195"/>
    <cellStyle name="Обычный 6 2 8 2" xfId="370"/>
    <cellStyle name="Обычный 6 2 9" xfId="196"/>
    <cellStyle name="Обычный 6 2 9 2" xfId="371"/>
    <cellStyle name="Обычный 6 3" xfId="118"/>
    <cellStyle name="Обычный 6 3 2" xfId="197"/>
    <cellStyle name="Обычный 6 3 2 2" xfId="198"/>
    <cellStyle name="Обычный 6 3 2 2 2" xfId="373"/>
    <cellStyle name="Обычный 6 3 2 3" xfId="199"/>
    <cellStyle name="Обычный 6 3 2 3 2" xfId="374"/>
    <cellStyle name="Обычный 6 3 2 4" xfId="372"/>
    <cellStyle name="Обычный 6 3 3" xfId="200"/>
    <cellStyle name="Обычный 6 3 3 2" xfId="375"/>
    <cellStyle name="Обычный 6 3 4" xfId="201"/>
    <cellStyle name="Обычный 6 3 4 2" xfId="376"/>
    <cellStyle name="Обычный 6 3 5" xfId="293"/>
    <cellStyle name="Обычный 6 4" xfId="111"/>
    <cellStyle name="Обычный 6 4 2" xfId="202"/>
    <cellStyle name="Обычный 6 4 2 2" xfId="203"/>
    <cellStyle name="Обычный 6 4 2 2 2" xfId="378"/>
    <cellStyle name="Обычный 6 4 2 3" xfId="204"/>
    <cellStyle name="Обычный 6 4 2 3 2" xfId="379"/>
    <cellStyle name="Обычный 6 4 2 4" xfId="377"/>
    <cellStyle name="Обычный 6 4 3" xfId="205"/>
    <cellStyle name="Обычный 6 4 3 2" xfId="380"/>
    <cellStyle name="Обычный 6 4 4" xfId="206"/>
    <cellStyle name="Обычный 6 4 4 2" xfId="381"/>
    <cellStyle name="Обычный 6 4 5" xfId="286"/>
    <cellStyle name="Обычный 6 5" xfId="207"/>
    <cellStyle name="Обычный 6 5 2" xfId="208"/>
    <cellStyle name="Обычный 6 5 2 2" xfId="383"/>
    <cellStyle name="Обычный 6 5 3" xfId="209"/>
    <cellStyle name="Обычный 6 5 3 2" xfId="384"/>
    <cellStyle name="Обычный 6 5 4" xfId="382"/>
    <cellStyle name="Обычный 6 6" xfId="210"/>
    <cellStyle name="Обычный 6 6 2" xfId="385"/>
    <cellStyle name="Обычный 6 7" xfId="211"/>
    <cellStyle name="Обычный 6 7 2" xfId="386"/>
    <cellStyle name="Обычный 6 8" xfId="212"/>
    <cellStyle name="Обычный 6 8 2" xfId="387"/>
    <cellStyle name="Обычный 6 9" xfId="276"/>
    <cellStyle name="Обычный 7" xfId="55"/>
    <cellStyle name="Обычный 7 13" xfId="274"/>
    <cellStyle name="Обычный 7 2" xfId="59"/>
    <cellStyle name="Обычный 7 2 2" xfId="123"/>
    <cellStyle name="Обычный 7 2 2 2" xfId="213"/>
    <cellStyle name="Обычный 7 2 2 2 2" xfId="214"/>
    <cellStyle name="Обычный 7 2 2 2 2 2" xfId="389"/>
    <cellStyle name="Обычный 7 2 2 2 3" xfId="215"/>
    <cellStyle name="Обычный 7 2 2 2 3 2" xfId="390"/>
    <cellStyle name="Обычный 7 2 2 2 4" xfId="388"/>
    <cellStyle name="Обычный 7 2 2 3" xfId="216"/>
    <cellStyle name="Обычный 7 2 2 3 2" xfId="391"/>
    <cellStyle name="Обычный 7 2 2 4" xfId="217"/>
    <cellStyle name="Обычный 7 2 2 4 2" xfId="392"/>
    <cellStyle name="Обычный 7 2 2 5" xfId="298"/>
    <cellStyle name="Обычный 7 2 3" xfId="116"/>
    <cellStyle name="Обычный 7 2 3 2" xfId="218"/>
    <cellStyle name="Обычный 7 2 3 2 2" xfId="219"/>
    <cellStyle name="Обычный 7 2 3 2 2 2" xfId="394"/>
    <cellStyle name="Обычный 7 2 3 2 3" xfId="220"/>
    <cellStyle name="Обычный 7 2 3 2 3 2" xfId="395"/>
    <cellStyle name="Обычный 7 2 3 2 4" xfId="393"/>
    <cellStyle name="Обычный 7 2 3 3" xfId="221"/>
    <cellStyle name="Обычный 7 2 3 3 2" xfId="396"/>
    <cellStyle name="Обычный 7 2 3 4" xfId="222"/>
    <cellStyle name="Обычный 7 2 3 4 2" xfId="397"/>
    <cellStyle name="Обычный 7 2 3 5" xfId="291"/>
    <cellStyle name="Обычный 7 2 4" xfId="223"/>
    <cellStyle name="Обычный 7 2 4 2" xfId="224"/>
    <cellStyle name="Обычный 7 2 4 2 2" xfId="399"/>
    <cellStyle name="Обычный 7 2 4 3" xfId="225"/>
    <cellStyle name="Обычный 7 2 4 3 2" xfId="400"/>
    <cellStyle name="Обычный 7 2 4 4" xfId="398"/>
    <cellStyle name="Обычный 7 2 5" xfId="226"/>
    <cellStyle name="Обычный 7 2 5 2" xfId="401"/>
    <cellStyle name="Обычный 7 2 6" xfId="227"/>
    <cellStyle name="Обычный 7 2 6 2" xfId="402"/>
    <cellStyle name="Обычный 7 2 7" xfId="228"/>
    <cellStyle name="Обычный 7 2 7 2" xfId="403"/>
    <cellStyle name="Обычный 7 2 8" xfId="281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2 2" xfId="405"/>
    <cellStyle name="Обычный 9 2 2 3" xfId="231"/>
    <cellStyle name="Обычный 9 2 2 3 2" xfId="406"/>
    <cellStyle name="Обычный 9 2 2 4" xfId="232"/>
    <cellStyle name="Обычный 9 2 2 4 2" xfId="407"/>
    <cellStyle name="Обычный 9 2 2 5" xfId="404"/>
    <cellStyle name="Обычный 9 2 3" xfId="233"/>
    <cellStyle name="Обычный 9 2 3 2" xfId="408"/>
    <cellStyle name="Обычный 9 2 4" xfId="234"/>
    <cellStyle name="Обычный 9 2 4 2" xfId="409"/>
    <cellStyle name="Обычный 9 2 5" xfId="300"/>
    <cellStyle name="Обычный 9 3" xfId="130"/>
    <cellStyle name="Обычный 9 3 2" xfId="235"/>
    <cellStyle name="Обычный 9 3 2 2" xfId="410"/>
    <cellStyle name="Обычный 9 3 3" xfId="236"/>
    <cellStyle name="Обычный 9 3 3 2" xfId="411"/>
    <cellStyle name="Обычный 9 3 4" xfId="237"/>
    <cellStyle name="Обычный 9 3 4 2" xfId="412"/>
    <cellStyle name="Обычный 9 3 5" xfId="305"/>
    <cellStyle name="Обычный 9 4" xfId="238"/>
    <cellStyle name="Обычный 9 4 2" xfId="413"/>
    <cellStyle name="Обычный 9 5" xfId="239"/>
    <cellStyle name="Обычный 9 5 2" xfId="414"/>
    <cellStyle name="Обычный 9 6" xfId="283"/>
    <cellStyle name="Обычный_Форматы по компаниям_last" xfId="447"/>
    <cellStyle name="Плохой 2" xfId="96"/>
    <cellStyle name="Плохой 3" xfId="39"/>
    <cellStyle name="Пояснение" xfId="449" builtinId="53"/>
    <cellStyle name="Пояснение 2" xfId="97"/>
    <cellStyle name="Пояснение 3" xfId="40"/>
    <cellStyle name="Примечание 2" xfId="98"/>
    <cellStyle name="Примечание 3" xfId="41"/>
    <cellStyle name="Процентный 2" xfId="104"/>
    <cellStyle name="Процентный 3" xfId="105"/>
    <cellStyle name="Связанная ячейка 2" xfId="99"/>
    <cellStyle name="Связанная ячейка 3" xfId="42"/>
    <cellStyle name="Стиль 1" xfId="106"/>
    <cellStyle name="Текст предупреждения 2" xfId="100"/>
    <cellStyle name="Текст предупреждения 3" xfId="43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2 3" xfId="416"/>
    <cellStyle name="Финансовый 2 2 2 3" xfId="242"/>
    <cellStyle name="Финансовый 2 2 2 3 2" xfId="417"/>
    <cellStyle name="Финансовый 2 2 2 4" xfId="415"/>
    <cellStyle name="Финансовый 2 2 3" xfId="243"/>
    <cellStyle name="Финансовый 2 2 3 2" xfId="418"/>
    <cellStyle name="Финансовый 2 2 4" xfId="244"/>
    <cellStyle name="Финансовый 2 2 4 2" xfId="419"/>
    <cellStyle name="Финансовый 2 2 5" xfId="294"/>
    <cellStyle name="Финансовый 2 3" xfId="112"/>
    <cellStyle name="Финансовый 2 3 2" xfId="245"/>
    <cellStyle name="Финансовый 2 3 2 2" xfId="246"/>
    <cellStyle name="Финансовый 2 3 2 2 2" xfId="421"/>
    <cellStyle name="Финансовый 2 3 2 3" xfId="247"/>
    <cellStyle name="Финансовый 2 3 2 3 2" xfId="422"/>
    <cellStyle name="Финансовый 2 3 2 4" xfId="420"/>
    <cellStyle name="Финансовый 2 3 3" xfId="248"/>
    <cellStyle name="Финансовый 2 3 3 2" xfId="423"/>
    <cellStyle name="Финансовый 2 3 4" xfId="249"/>
    <cellStyle name="Финансовый 2 3 4 2" xfId="424"/>
    <cellStyle name="Финансовый 2 3 5" xfId="287"/>
    <cellStyle name="Финансовый 2 4" xfId="250"/>
    <cellStyle name="Финансовый 2 4 2" xfId="251"/>
    <cellStyle name="Финансовый 2 4 2 2" xfId="426"/>
    <cellStyle name="Финансовый 2 4 3" xfId="252"/>
    <cellStyle name="Финансовый 2 4 3 2" xfId="427"/>
    <cellStyle name="Финансовый 2 4 4" xfId="425"/>
    <cellStyle name="Финансовый 2 5" xfId="253"/>
    <cellStyle name="Финансовый 2 5 2" xfId="428"/>
    <cellStyle name="Финансовый 2 6" xfId="254"/>
    <cellStyle name="Финансовый 2 6 2" xfId="429"/>
    <cellStyle name="Финансовый 2 7" xfId="255"/>
    <cellStyle name="Финансовый 2 7 2" xfId="430"/>
    <cellStyle name="Финансовый 2 8" xfId="277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2 2" xfId="432"/>
    <cellStyle name="Финансовый 3 2 2 3" xfId="258"/>
    <cellStyle name="Финансовый 3 2 2 3 2" xfId="433"/>
    <cellStyle name="Финансовый 3 2 2 4" xfId="431"/>
    <cellStyle name="Финансовый 3 2 3" xfId="259"/>
    <cellStyle name="Финансовый 3 2 3 2" xfId="434"/>
    <cellStyle name="Финансовый 3 2 4" xfId="260"/>
    <cellStyle name="Финансовый 3 2 4 2" xfId="435"/>
    <cellStyle name="Финансовый 3 2 5" xfId="295"/>
    <cellStyle name="Финансовый 3 3" xfId="113"/>
    <cellStyle name="Финансовый 3 3 2" xfId="261"/>
    <cellStyle name="Финансовый 3 3 2 2" xfId="262"/>
    <cellStyle name="Финансовый 3 3 2 2 2" xfId="437"/>
    <cellStyle name="Финансовый 3 3 2 3" xfId="263"/>
    <cellStyle name="Финансовый 3 3 2 3 2" xfId="438"/>
    <cellStyle name="Финансовый 3 3 2 4" xfId="436"/>
    <cellStyle name="Финансовый 3 3 3" xfId="264"/>
    <cellStyle name="Финансовый 3 3 3 2" xfId="439"/>
    <cellStyle name="Финансовый 3 3 4" xfId="265"/>
    <cellStyle name="Финансовый 3 3 4 2" xfId="440"/>
    <cellStyle name="Финансовый 3 3 5" xfId="288"/>
    <cellStyle name="Финансовый 3 4" xfId="266"/>
    <cellStyle name="Финансовый 3 4 2" xfId="267"/>
    <cellStyle name="Финансовый 3 4 2 2" xfId="442"/>
    <cellStyle name="Финансовый 3 4 3" xfId="268"/>
    <cellStyle name="Финансовый 3 4 3 2" xfId="443"/>
    <cellStyle name="Финансовый 3 4 4" xfId="441"/>
    <cellStyle name="Финансовый 3 5" xfId="269"/>
    <cellStyle name="Финансовый 3 5 2" xfId="444"/>
    <cellStyle name="Финансовый 3 6" xfId="270"/>
    <cellStyle name="Финансовый 3 6 2" xfId="445"/>
    <cellStyle name="Финансовый 3 7" xfId="271"/>
    <cellStyle name="Финансовый 3 7 2" xfId="446"/>
    <cellStyle name="Финансовый 3 8" xfId="278"/>
    <cellStyle name="Хороший 2" xfId="101"/>
    <cellStyle name="Хороший 3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64"/>
  <sheetViews>
    <sheetView topLeftCell="K1" zoomScale="85" zoomScaleNormal="85" workbookViewId="0">
      <selection activeCell="AL2" sqref="AL2"/>
    </sheetView>
  </sheetViews>
  <sheetFormatPr defaultColWidth="9.140625" defaultRowHeight="15.75" x14ac:dyDescent="0.25"/>
  <cols>
    <col min="1" max="1" width="12.140625" style="73" customWidth="1"/>
    <col min="2" max="2" width="54.140625" style="73" customWidth="1"/>
    <col min="3" max="3" width="19.140625" style="73" customWidth="1"/>
    <col min="4" max="4" width="11.85546875" style="73" customWidth="1"/>
    <col min="5" max="5" width="13.85546875" style="73" customWidth="1"/>
    <col min="6" max="6" width="9.5703125" style="73" customWidth="1"/>
    <col min="7" max="8" width="13.85546875" style="73" customWidth="1"/>
    <col min="9" max="10" width="15.140625" style="73" customWidth="1"/>
    <col min="11" max="11" width="9.5703125" style="73" customWidth="1"/>
    <col min="12" max="12" width="11.85546875" style="73" customWidth="1"/>
    <col min="13" max="13" width="9.85546875" style="73" customWidth="1"/>
    <col min="14" max="14" width="12.140625" style="73" customWidth="1"/>
    <col min="15" max="15" width="11.28515625" style="73" customWidth="1"/>
    <col min="16" max="16" width="11.42578125" style="73" customWidth="1"/>
    <col min="17" max="17" width="8.28515625" style="73" customWidth="1"/>
    <col min="18" max="18" width="10.5703125" style="73" customWidth="1"/>
    <col min="19" max="19" width="12.28515625" style="73" customWidth="1"/>
    <col min="20" max="23" width="8.28515625" style="73" customWidth="1"/>
    <col min="24" max="24" width="11.85546875" style="73" customWidth="1"/>
    <col min="25" max="28" width="8.28515625" style="73" customWidth="1"/>
    <col min="29" max="29" width="11.42578125" style="73" customWidth="1"/>
    <col min="30" max="33" width="8.28515625" style="73" customWidth="1"/>
    <col min="34" max="34" width="10.5703125" style="73" customWidth="1"/>
    <col min="35" max="35" width="8.28515625" style="73" customWidth="1"/>
    <col min="36" max="36" width="12" style="73" customWidth="1"/>
    <col min="37" max="38" width="10.28515625" style="73" customWidth="1"/>
    <col min="39" max="39" width="11.7109375" style="73" customWidth="1"/>
    <col min="40" max="40" width="11.42578125" style="73" customWidth="1"/>
    <col min="41" max="16384" width="9.140625" style="73"/>
  </cols>
  <sheetData>
    <row r="1" spans="1:42" x14ac:dyDescent="0.25">
      <c r="AG1" s="10"/>
      <c r="AH1" s="10"/>
      <c r="AI1" s="10"/>
      <c r="AJ1" s="10"/>
      <c r="AK1" s="10"/>
      <c r="AL1" s="150" t="s">
        <v>767</v>
      </c>
      <c r="AM1" s="150"/>
      <c r="AN1" s="148"/>
      <c r="AO1" s="148"/>
      <c r="AP1" s="148"/>
    </row>
    <row r="2" spans="1:42" ht="15.6" customHeight="1" x14ac:dyDescent="0.25">
      <c r="AM2" s="150" t="s">
        <v>714</v>
      </c>
    </row>
    <row r="3" spans="1:42" ht="15.6" customHeight="1" x14ac:dyDescent="0.25">
      <c r="AG3" s="10"/>
      <c r="AH3" s="10"/>
      <c r="AI3" s="10"/>
      <c r="AJ3" s="10"/>
      <c r="AK3" s="10"/>
      <c r="AL3" s="10"/>
      <c r="AM3" s="10"/>
    </row>
    <row r="4" spans="1:42" s="75" customFormat="1" ht="18.75" customHeight="1" x14ac:dyDescent="0.25">
      <c r="B4" s="311" t="s">
        <v>74</v>
      </c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</row>
    <row r="5" spans="1:42" ht="18.75" x14ac:dyDescent="0.25">
      <c r="A5" s="311" t="s">
        <v>73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</row>
    <row r="6" spans="1:42" ht="18.399999999999999" x14ac:dyDescent="0.25">
      <c r="A6" s="311"/>
      <c r="B6" s="311"/>
      <c r="C6" s="311"/>
      <c r="D6" s="311"/>
      <c r="E6" s="311"/>
      <c r="F6" s="311"/>
      <c r="G6" s="311"/>
      <c r="H6" s="311"/>
      <c r="I6" s="311"/>
      <c r="J6" s="311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</row>
    <row r="7" spans="1:42" ht="20.25" x14ac:dyDescent="0.25">
      <c r="A7" s="313" t="s">
        <v>725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4"/>
      <c r="T7" s="314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</row>
    <row r="8" spans="1:42" x14ac:dyDescent="0.25">
      <c r="A8" s="315" t="s">
        <v>151</v>
      </c>
      <c r="B8" s="315"/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</row>
    <row r="9" spans="1:42" ht="15.6" x14ac:dyDescent="0.25">
      <c r="A9" s="312"/>
      <c r="B9" s="312"/>
      <c r="C9" s="312"/>
      <c r="D9" s="312"/>
      <c r="E9" s="312"/>
      <c r="F9" s="312"/>
      <c r="G9" s="312"/>
      <c r="H9" s="312"/>
      <c r="I9" s="312"/>
      <c r="J9" s="312"/>
    </row>
    <row r="10" spans="1:42" ht="111" customHeight="1" x14ac:dyDescent="0.25"/>
    <row r="11" spans="1:42" ht="78.75" customHeight="1" x14ac:dyDescent="0.25">
      <c r="A11" s="316" t="s">
        <v>71</v>
      </c>
      <c r="B11" s="316" t="s">
        <v>70</v>
      </c>
      <c r="C11" s="316" t="s">
        <v>69</v>
      </c>
      <c r="D11" s="319" t="s">
        <v>68</v>
      </c>
      <c r="E11" s="322" t="s">
        <v>67</v>
      </c>
      <c r="F11" s="325" t="s">
        <v>66</v>
      </c>
      <c r="G11" s="325"/>
      <c r="H11" s="326"/>
      <c r="I11" s="327" t="s">
        <v>65</v>
      </c>
      <c r="J11" s="327" t="s">
        <v>64</v>
      </c>
      <c r="K11" s="325" t="s">
        <v>63</v>
      </c>
      <c r="L11" s="325"/>
      <c r="M11" s="325"/>
      <c r="N11" s="325"/>
      <c r="O11" s="325"/>
      <c r="P11" s="325"/>
      <c r="Q11" s="325"/>
      <c r="R11" s="325"/>
      <c r="S11" s="325"/>
      <c r="T11" s="325"/>
      <c r="U11" s="325"/>
      <c r="V11" s="325"/>
      <c r="W11" s="325"/>
      <c r="X11" s="325"/>
      <c r="Y11" s="325"/>
      <c r="Z11" s="325"/>
      <c r="AA11" s="325"/>
      <c r="AB11" s="325"/>
      <c r="AC11" s="325"/>
      <c r="AD11" s="325"/>
      <c r="AE11" s="325"/>
      <c r="AF11" s="325"/>
      <c r="AG11" s="325"/>
      <c r="AH11" s="325"/>
      <c r="AI11" s="325"/>
      <c r="AJ11" s="325"/>
      <c r="AK11" s="325"/>
      <c r="AL11" s="325"/>
      <c r="AM11" s="325"/>
      <c r="AN11" s="326"/>
    </row>
    <row r="12" spans="1:42" ht="39.75" customHeight="1" x14ac:dyDescent="0.25">
      <c r="A12" s="317"/>
      <c r="B12" s="317"/>
      <c r="C12" s="317"/>
      <c r="D12" s="320"/>
      <c r="E12" s="323"/>
      <c r="F12" s="324" t="s">
        <v>75</v>
      </c>
      <c r="G12" s="325"/>
      <c r="H12" s="326"/>
      <c r="I12" s="318"/>
      <c r="J12" s="318"/>
      <c r="K12" s="324" t="s">
        <v>724</v>
      </c>
      <c r="L12" s="325"/>
      <c r="M12" s="325"/>
      <c r="N12" s="325"/>
      <c r="O12" s="326"/>
      <c r="P12" s="324" t="s">
        <v>247</v>
      </c>
      <c r="Q12" s="325"/>
      <c r="R12" s="325"/>
      <c r="S12" s="325"/>
      <c r="T12" s="326"/>
      <c r="U12" s="328" t="s">
        <v>248</v>
      </c>
      <c r="V12" s="328"/>
      <c r="W12" s="328"/>
      <c r="X12" s="328"/>
      <c r="Y12" s="328"/>
      <c r="Z12" s="328" t="s">
        <v>249</v>
      </c>
      <c r="AA12" s="328"/>
      <c r="AB12" s="328"/>
      <c r="AC12" s="328"/>
      <c r="AD12" s="328"/>
      <c r="AE12" s="324" t="s">
        <v>250</v>
      </c>
      <c r="AF12" s="325"/>
      <c r="AG12" s="325"/>
      <c r="AH12" s="325"/>
      <c r="AI12" s="326"/>
      <c r="AJ12" s="324" t="s">
        <v>76</v>
      </c>
      <c r="AK12" s="325"/>
      <c r="AL12" s="325"/>
      <c r="AM12" s="325"/>
      <c r="AN12" s="326"/>
    </row>
    <row r="13" spans="1:42" ht="198" customHeight="1" x14ac:dyDescent="0.25">
      <c r="A13" s="318"/>
      <c r="B13" s="318"/>
      <c r="C13" s="318"/>
      <c r="D13" s="321"/>
      <c r="E13" s="85" t="s">
        <v>75</v>
      </c>
      <c r="F13" s="86" t="s">
        <v>493</v>
      </c>
      <c r="G13" s="86" t="s">
        <v>494</v>
      </c>
      <c r="H13" s="71" t="s">
        <v>62</v>
      </c>
      <c r="I13" s="119" t="s">
        <v>722</v>
      </c>
      <c r="J13" s="119" t="s">
        <v>723</v>
      </c>
      <c r="K13" s="86" t="s">
        <v>61</v>
      </c>
      <c r="L13" s="86" t="s">
        <v>60</v>
      </c>
      <c r="M13" s="86" t="s">
        <v>59</v>
      </c>
      <c r="N13" s="87" t="s">
        <v>58</v>
      </c>
      <c r="O13" s="87" t="s">
        <v>57</v>
      </c>
      <c r="P13" s="86" t="s">
        <v>61</v>
      </c>
      <c r="Q13" s="86" t="s">
        <v>60</v>
      </c>
      <c r="R13" s="86" t="s">
        <v>59</v>
      </c>
      <c r="S13" s="87" t="s">
        <v>58</v>
      </c>
      <c r="T13" s="87" t="s">
        <v>57</v>
      </c>
      <c r="U13" s="86" t="s">
        <v>61</v>
      </c>
      <c r="V13" s="86" t="s">
        <v>60</v>
      </c>
      <c r="W13" s="86" t="s">
        <v>59</v>
      </c>
      <c r="X13" s="87" t="s">
        <v>58</v>
      </c>
      <c r="Y13" s="87" t="s">
        <v>57</v>
      </c>
      <c r="Z13" s="86" t="s">
        <v>61</v>
      </c>
      <c r="AA13" s="86" t="s">
        <v>60</v>
      </c>
      <c r="AB13" s="86" t="s">
        <v>59</v>
      </c>
      <c r="AC13" s="87" t="s">
        <v>58</v>
      </c>
      <c r="AD13" s="87" t="s">
        <v>57</v>
      </c>
      <c r="AE13" s="86" t="s">
        <v>61</v>
      </c>
      <c r="AF13" s="86" t="s">
        <v>60</v>
      </c>
      <c r="AG13" s="86" t="s">
        <v>59</v>
      </c>
      <c r="AH13" s="87" t="s">
        <v>58</v>
      </c>
      <c r="AI13" s="87" t="s">
        <v>57</v>
      </c>
      <c r="AJ13" s="86" t="s">
        <v>61</v>
      </c>
      <c r="AK13" s="86" t="s">
        <v>60</v>
      </c>
      <c r="AL13" s="86" t="s">
        <v>59</v>
      </c>
      <c r="AM13" s="87" t="s">
        <v>58</v>
      </c>
      <c r="AN13" s="86" t="s">
        <v>57</v>
      </c>
    </row>
    <row r="14" spans="1:42" x14ac:dyDescent="0.25">
      <c r="A14" s="78">
        <v>1</v>
      </c>
      <c r="B14" s="78">
        <v>2</v>
      </c>
      <c r="C14" s="78">
        <v>3</v>
      </c>
      <c r="D14" s="78">
        <v>4</v>
      </c>
      <c r="E14" s="78">
        <v>5</v>
      </c>
      <c r="F14" s="78" t="s">
        <v>221</v>
      </c>
      <c r="G14" s="78" t="s">
        <v>222</v>
      </c>
      <c r="H14" s="72" t="s">
        <v>223</v>
      </c>
      <c r="I14" s="154" t="s">
        <v>176</v>
      </c>
      <c r="J14" s="154" t="s">
        <v>224</v>
      </c>
      <c r="K14" s="47" t="s">
        <v>77</v>
      </c>
      <c r="L14" s="47" t="s">
        <v>78</v>
      </c>
      <c r="M14" s="47" t="s">
        <v>79</v>
      </c>
      <c r="N14" s="47" t="s">
        <v>80</v>
      </c>
      <c r="O14" s="47" t="s">
        <v>81</v>
      </c>
      <c r="P14" s="47" t="s">
        <v>82</v>
      </c>
      <c r="Q14" s="47" t="s">
        <v>83</v>
      </c>
      <c r="R14" s="47" t="s">
        <v>84</v>
      </c>
      <c r="S14" s="47" t="s">
        <v>85</v>
      </c>
      <c r="T14" s="47" t="s">
        <v>86</v>
      </c>
      <c r="U14" s="47" t="s">
        <v>251</v>
      </c>
      <c r="V14" s="47" t="s">
        <v>252</v>
      </c>
      <c r="W14" s="47" t="s">
        <v>253</v>
      </c>
      <c r="X14" s="47" t="s">
        <v>254</v>
      </c>
      <c r="Y14" s="47" t="s">
        <v>255</v>
      </c>
      <c r="Z14" s="47" t="s">
        <v>256</v>
      </c>
      <c r="AA14" s="47" t="s">
        <v>257</v>
      </c>
      <c r="AB14" s="47" t="s">
        <v>258</v>
      </c>
      <c r="AC14" s="47" t="s">
        <v>259</v>
      </c>
      <c r="AD14" s="47" t="s">
        <v>260</v>
      </c>
      <c r="AE14" s="47" t="s">
        <v>261</v>
      </c>
      <c r="AF14" s="47" t="s">
        <v>262</v>
      </c>
      <c r="AG14" s="47" t="s">
        <v>263</v>
      </c>
      <c r="AH14" s="47" t="s">
        <v>264</v>
      </c>
      <c r="AI14" s="47" t="s">
        <v>265</v>
      </c>
      <c r="AJ14" s="47" t="s">
        <v>87</v>
      </c>
      <c r="AK14" s="47" t="s">
        <v>88</v>
      </c>
      <c r="AL14" s="47" t="s">
        <v>89</v>
      </c>
      <c r="AM14" s="47" t="s">
        <v>90</v>
      </c>
      <c r="AN14" s="47" t="s">
        <v>91</v>
      </c>
    </row>
    <row r="15" spans="1:42" s="79" customFormat="1" ht="37.5" x14ac:dyDescent="0.25">
      <c r="A15" s="103" t="s">
        <v>56</v>
      </c>
      <c r="B15" s="157" t="s">
        <v>55</v>
      </c>
      <c r="C15" s="153" t="s">
        <v>2</v>
      </c>
      <c r="D15" s="153">
        <v>2022</v>
      </c>
      <c r="E15" s="153">
        <v>2026</v>
      </c>
      <c r="F15" s="80">
        <f>F16+F17+F18+F19+F20+F21</f>
        <v>55.734520578000009</v>
      </c>
      <c r="G15" s="174">
        <v>307.81367060000002</v>
      </c>
      <c r="H15" s="175" t="s">
        <v>246</v>
      </c>
      <c r="I15" s="80">
        <v>307.81367060000002</v>
      </c>
      <c r="J15" s="95">
        <v>0</v>
      </c>
      <c r="K15" s="174">
        <f>SUM(K16:K21)</f>
        <v>46.231999999999999</v>
      </c>
      <c r="L15" s="95">
        <v>0</v>
      </c>
      <c r="M15" s="95">
        <v>0</v>
      </c>
      <c r="N15" s="174">
        <f>K15-O15</f>
        <v>43.113</v>
      </c>
      <c r="O15" s="95">
        <v>3.1190000000000002</v>
      </c>
      <c r="P15" s="82">
        <v>60.78843139</v>
      </c>
      <c r="Q15" s="82">
        <v>0</v>
      </c>
      <c r="R15" s="82">
        <v>0</v>
      </c>
      <c r="S15" s="81">
        <v>56.750431390000003</v>
      </c>
      <c r="T15" s="82">
        <v>4.0380000000000003</v>
      </c>
      <c r="U15" s="88">
        <v>63.304709089999989</v>
      </c>
      <c r="V15" s="82">
        <v>0</v>
      </c>
      <c r="W15" s="82">
        <v>0</v>
      </c>
      <c r="X15" s="82">
        <v>59.265909089999994</v>
      </c>
      <c r="Y15" s="88">
        <v>4.0380000000000003</v>
      </c>
      <c r="Z15" s="88">
        <v>66.873295010000007</v>
      </c>
      <c r="AA15" s="82">
        <v>0</v>
      </c>
      <c r="AB15" s="82">
        <v>0</v>
      </c>
      <c r="AC15" s="82">
        <v>62.83529501000001</v>
      </c>
      <c r="AD15" s="88">
        <v>4.0380000000000003</v>
      </c>
      <c r="AE15" s="88">
        <v>70.61523511</v>
      </c>
      <c r="AF15" s="82">
        <v>0</v>
      </c>
      <c r="AG15" s="82">
        <v>0</v>
      </c>
      <c r="AH15" s="88">
        <v>66.577235110000004</v>
      </c>
      <c r="AI15" s="88">
        <v>4.0380000000000003</v>
      </c>
      <c r="AJ15" s="88">
        <f>K15+P15+U15+Z15+AE15</f>
        <v>307.81367060000002</v>
      </c>
      <c r="AK15" s="82" t="s">
        <v>246</v>
      </c>
      <c r="AL15" s="82" t="s">
        <v>246</v>
      </c>
      <c r="AM15" s="88">
        <f t="shared" ref="AM15:AN30" si="0">N15+S15+X15+AC15+AH15</f>
        <v>288.54187060000004</v>
      </c>
      <c r="AN15" s="88">
        <f t="shared" si="0"/>
        <v>19.271000000000001</v>
      </c>
    </row>
    <row r="16" spans="1:42" s="79" customFormat="1" ht="18.75" x14ac:dyDescent="0.25">
      <c r="A16" s="103" t="s">
        <v>54</v>
      </c>
      <c r="B16" s="157" t="s">
        <v>53</v>
      </c>
      <c r="C16" s="153" t="s">
        <v>2</v>
      </c>
      <c r="D16" s="153">
        <v>2022</v>
      </c>
      <c r="E16" s="153">
        <v>2026</v>
      </c>
      <c r="F16" s="80" t="str">
        <f>F24</f>
        <v>0</v>
      </c>
      <c r="G16" s="174">
        <v>75.016000000000005</v>
      </c>
      <c r="H16" s="175" t="s">
        <v>246</v>
      </c>
      <c r="I16" s="80">
        <v>75.016000000000005</v>
      </c>
      <c r="J16" s="95">
        <v>0</v>
      </c>
      <c r="K16" s="174">
        <f>K24</f>
        <v>15.942</v>
      </c>
      <c r="L16" s="95">
        <v>0</v>
      </c>
      <c r="M16" s="95">
        <v>0</v>
      </c>
      <c r="N16" s="174">
        <f t="shared" ref="N16:N27" si="1">K16-O16</f>
        <v>12.823</v>
      </c>
      <c r="O16" s="95">
        <v>3.1190000000000002</v>
      </c>
      <c r="P16" s="82">
        <v>14.399999999999999</v>
      </c>
      <c r="Q16" s="82">
        <v>0</v>
      </c>
      <c r="R16" s="82">
        <v>0</v>
      </c>
      <c r="S16" s="81">
        <v>10.362</v>
      </c>
      <c r="T16" s="82">
        <v>4.0380000000000003</v>
      </c>
      <c r="U16" s="88">
        <v>14.4</v>
      </c>
      <c r="V16" s="82">
        <v>0</v>
      </c>
      <c r="W16" s="82">
        <v>0</v>
      </c>
      <c r="X16" s="82">
        <v>10.3612</v>
      </c>
      <c r="Y16" s="88">
        <v>4.0380000000000003</v>
      </c>
      <c r="Z16" s="88">
        <v>14.4</v>
      </c>
      <c r="AA16" s="82">
        <v>0</v>
      </c>
      <c r="AB16" s="82">
        <v>0</v>
      </c>
      <c r="AC16" s="82">
        <v>10.362</v>
      </c>
      <c r="AD16" s="88">
        <v>4.0380000000000003</v>
      </c>
      <c r="AE16" s="88">
        <v>14.4</v>
      </c>
      <c r="AF16" s="82">
        <v>0</v>
      </c>
      <c r="AG16" s="82">
        <v>0</v>
      </c>
      <c r="AH16" s="88">
        <v>10.362</v>
      </c>
      <c r="AI16" s="88">
        <v>4.0380000000000003</v>
      </c>
      <c r="AJ16" s="88">
        <f t="shared" ref="AJ16:AJ73" si="2">K16+P16+U16+Z16+AE16</f>
        <v>73.542000000000002</v>
      </c>
      <c r="AK16" s="82" t="s">
        <v>246</v>
      </c>
      <c r="AL16" s="82" t="s">
        <v>246</v>
      </c>
      <c r="AM16" s="88">
        <f t="shared" si="0"/>
        <v>54.270200000000003</v>
      </c>
      <c r="AN16" s="88">
        <f t="shared" si="0"/>
        <v>19.271000000000001</v>
      </c>
    </row>
    <row r="17" spans="1:40" s="79" customFormat="1" ht="37.5" x14ac:dyDescent="0.25">
      <c r="A17" s="103" t="s">
        <v>52</v>
      </c>
      <c r="B17" s="157" t="s">
        <v>51</v>
      </c>
      <c r="C17" s="153" t="s">
        <v>2</v>
      </c>
      <c r="D17" s="153">
        <v>2022</v>
      </c>
      <c r="E17" s="153">
        <v>2026</v>
      </c>
      <c r="F17" s="80">
        <f>F33</f>
        <v>54.977520578000004</v>
      </c>
      <c r="G17" s="80">
        <f>G33</f>
        <v>195.85127195999999</v>
      </c>
      <c r="H17" s="175" t="s">
        <v>246</v>
      </c>
      <c r="I17" s="80">
        <v>194.37727196</v>
      </c>
      <c r="J17" s="95">
        <v>0</v>
      </c>
      <c r="K17" s="174">
        <f>K33</f>
        <v>26.073</v>
      </c>
      <c r="L17" s="95">
        <v>0</v>
      </c>
      <c r="M17" s="95">
        <v>0</v>
      </c>
      <c r="N17" s="174">
        <f t="shared" si="1"/>
        <v>26.073</v>
      </c>
      <c r="O17" s="95">
        <v>0</v>
      </c>
      <c r="P17" s="82">
        <v>42.280097480000002</v>
      </c>
      <c r="Q17" s="82">
        <v>0</v>
      </c>
      <c r="R17" s="82">
        <v>0</v>
      </c>
      <c r="S17" s="81">
        <v>42.280097480000002</v>
      </c>
      <c r="T17" s="82">
        <v>0</v>
      </c>
      <c r="U17" s="88">
        <v>39.082965179999995</v>
      </c>
      <c r="V17" s="82">
        <v>0</v>
      </c>
      <c r="W17" s="82">
        <v>0</v>
      </c>
      <c r="X17" s="82">
        <v>39.082965179999995</v>
      </c>
      <c r="Y17" s="88">
        <v>0</v>
      </c>
      <c r="Z17" s="88">
        <v>42.911718100000002</v>
      </c>
      <c r="AA17" s="82">
        <v>0</v>
      </c>
      <c r="AB17" s="82">
        <v>0</v>
      </c>
      <c r="AC17" s="82">
        <v>42.911718100000002</v>
      </c>
      <c r="AD17" s="88">
        <v>0</v>
      </c>
      <c r="AE17" s="88">
        <v>47.484491200000001</v>
      </c>
      <c r="AF17" s="82">
        <v>0</v>
      </c>
      <c r="AG17" s="82">
        <v>0</v>
      </c>
      <c r="AH17" s="88">
        <v>47.484491200000001</v>
      </c>
      <c r="AI17" s="88">
        <v>0</v>
      </c>
      <c r="AJ17" s="88">
        <f t="shared" si="2"/>
        <v>197.83227196000001</v>
      </c>
      <c r="AK17" s="82" t="s">
        <v>246</v>
      </c>
      <c r="AL17" s="82" t="s">
        <v>246</v>
      </c>
      <c r="AM17" s="88">
        <f t="shared" si="0"/>
        <v>197.83227196000001</v>
      </c>
      <c r="AN17" s="88" t="s">
        <v>246</v>
      </c>
    </row>
    <row r="18" spans="1:40" s="79" customFormat="1" ht="75" x14ac:dyDescent="0.25">
      <c r="A18" s="103" t="s">
        <v>50</v>
      </c>
      <c r="B18" s="157" t="s">
        <v>49</v>
      </c>
      <c r="C18" s="153" t="s">
        <v>2</v>
      </c>
      <c r="D18" s="153">
        <v>2022</v>
      </c>
      <c r="E18" s="153">
        <v>2026</v>
      </c>
      <c r="F18" s="80" t="s">
        <v>56</v>
      </c>
      <c r="G18" s="174">
        <v>0</v>
      </c>
      <c r="H18" s="175" t="s">
        <v>246</v>
      </c>
      <c r="I18" s="80">
        <v>0</v>
      </c>
      <c r="J18" s="95">
        <v>0</v>
      </c>
      <c r="K18" s="174">
        <v>0</v>
      </c>
      <c r="L18" s="95">
        <v>0</v>
      </c>
      <c r="M18" s="95">
        <v>0</v>
      </c>
      <c r="N18" s="174">
        <f t="shared" si="1"/>
        <v>0</v>
      </c>
      <c r="O18" s="95">
        <v>0</v>
      </c>
      <c r="P18" s="82"/>
      <c r="Q18" s="82">
        <v>0</v>
      </c>
      <c r="R18" s="82">
        <v>0</v>
      </c>
      <c r="S18" s="82"/>
      <c r="T18" s="82">
        <v>0</v>
      </c>
      <c r="U18" s="82"/>
      <c r="V18" s="82">
        <v>0</v>
      </c>
      <c r="W18" s="82">
        <v>0</v>
      </c>
      <c r="X18" s="82"/>
      <c r="Y18" s="82">
        <v>0</v>
      </c>
      <c r="Z18" s="82"/>
      <c r="AA18" s="82">
        <v>0</v>
      </c>
      <c r="AB18" s="82">
        <v>0</v>
      </c>
      <c r="AC18" s="82"/>
      <c r="AD18" s="82">
        <v>0</v>
      </c>
      <c r="AE18" s="82"/>
      <c r="AF18" s="82">
        <v>0</v>
      </c>
      <c r="AG18" s="82">
        <v>0</v>
      </c>
      <c r="AH18" s="82"/>
      <c r="AI18" s="82">
        <v>0</v>
      </c>
      <c r="AJ18" s="82" t="s">
        <v>246</v>
      </c>
      <c r="AK18" s="82" t="s">
        <v>246</v>
      </c>
      <c r="AL18" s="82" t="s">
        <v>246</v>
      </c>
      <c r="AM18" s="82" t="s">
        <v>246</v>
      </c>
      <c r="AN18" s="88" t="s">
        <v>246</v>
      </c>
    </row>
    <row r="19" spans="1:40" s="79" customFormat="1" ht="37.5" x14ac:dyDescent="0.25">
      <c r="A19" s="103" t="s">
        <v>48</v>
      </c>
      <c r="B19" s="157" t="s">
        <v>47</v>
      </c>
      <c r="C19" s="153" t="s">
        <v>2</v>
      </c>
      <c r="D19" s="153">
        <v>2022</v>
      </c>
      <c r="E19" s="153">
        <v>2026</v>
      </c>
      <c r="F19" s="80">
        <f>F151</f>
        <v>0.51100000000000001</v>
      </c>
      <c r="G19" s="80">
        <f>G151</f>
        <v>15.749000000000001</v>
      </c>
      <c r="H19" s="175" t="s">
        <v>246</v>
      </c>
      <c r="I19" s="80">
        <v>15.749000000000001</v>
      </c>
      <c r="J19" s="95">
        <v>0</v>
      </c>
      <c r="K19" s="174">
        <f>K151</f>
        <v>3.669</v>
      </c>
      <c r="L19" s="95">
        <v>0</v>
      </c>
      <c r="M19" s="95">
        <v>0</v>
      </c>
      <c r="N19" s="174">
        <f t="shared" si="1"/>
        <v>3.669</v>
      </c>
      <c r="O19" s="95">
        <v>0</v>
      </c>
      <c r="P19" s="82">
        <v>2.0819999999999999</v>
      </c>
      <c r="Q19" s="82">
        <v>0</v>
      </c>
      <c r="R19" s="82">
        <v>0</v>
      </c>
      <c r="S19" s="81">
        <v>2.0819999999999999</v>
      </c>
      <c r="T19" s="82">
        <v>0</v>
      </c>
      <c r="U19" s="88">
        <v>1.891</v>
      </c>
      <c r="V19" s="82">
        <v>0</v>
      </c>
      <c r="W19" s="82">
        <v>0</v>
      </c>
      <c r="X19" s="82">
        <v>1.891</v>
      </c>
      <c r="Y19" s="88">
        <v>0</v>
      </c>
      <c r="Z19" s="88">
        <v>1.776</v>
      </c>
      <c r="AA19" s="82">
        <v>0</v>
      </c>
      <c r="AB19" s="82">
        <v>0</v>
      </c>
      <c r="AC19" s="82">
        <v>1.776</v>
      </c>
      <c r="AD19" s="88">
        <v>0</v>
      </c>
      <c r="AE19" s="88">
        <v>4.3499999999999996</v>
      </c>
      <c r="AF19" s="82">
        <v>0</v>
      </c>
      <c r="AG19" s="82">
        <v>0</v>
      </c>
      <c r="AH19" s="88">
        <v>4.3499999999999996</v>
      </c>
      <c r="AI19" s="88">
        <v>0</v>
      </c>
      <c r="AJ19" s="88">
        <f t="shared" si="2"/>
        <v>13.767999999999999</v>
      </c>
      <c r="AK19" s="82" t="s">
        <v>246</v>
      </c>
      <c r="AL19" s="82" t="s">
        <v>246</v>
      </c>
      <c r="AM19" s="88">
        <f t="shared" si="0"/>
        <v>13.767999999999999</v>
      </c>
      <c r="AN19" s="88" t="s">
        <v>246</v>
      </c>
    </row>
    <row r="20" spans="1:40" s="79" customFormat="1" ht="56.25" x14ac:dyDescent="0.25">
      <c r="A20" s="103" t="s">
        <v>46</v>
      </c>
      <c r="B20" s="157" t="s">
        <v>45</v>
      </c>
      <c r="C20" s="153" t="s">
        <v>2</v>
      </c>
      <c r="D20" s="153">
        <v>2022</v>
      </c>
      <c r="E20" s="153">
        <v>2026</v>
      </c>
      <c r="F20" s="80" t="s">
        <v>56</v>
      </c>
      <c r="G20" s="174">
        <v>0</v>
      </c>
      <c r="H20" s="175" t="s">
        <v>246</v>
      </c>
      <c r="I20" s="80">
        <v>0</v>
      </c>
      <c r="J20" s="95">
        <v>0</v>
      </c>
      <c r="K20" s="174">
        <v>0</v>
      </c>
      <c r="L20" s="95"/>
      <c r="M20" s="95"/>
      <c r="N20" s="174">
        <f t="shared" si="1"/>
        <v>0</v>
      </c>
      <c r="O20" s="95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 t="s">
        <v>246</v>
      </c>
      <c r="AK20" s="82" t="s">
        <v>246</v>
      </c>
      <c r="AL20" s="82" t="s">
        <v>246</v>
      </c>
      <c r="AM20" s="82" t="s">
        <v>246</v>
      </c>
      <c r="AN20" s="88" t="s">
        <v>246</v>
      </c>
    </row>
    <row r="21" spans="1:40" s="79" customFormat="1" ht="18.75" x14ac:dyDescent="0.25">
      <c r="A21" s="103" t="s">
        <v>44</v>
      </c>
      <c r="B21" s="157" t="s">
        <v>43</v>
      </c>
      <c r="C21" s="153" t="s">
        <v>2</v>
      </c>
      <c r="D21" s="153">
        <v>2022</v>
      </c>
      <c r="E21" s="153">
        <v>2026</v>
      </c>
      <c r="F21" s="80">
        <f>F157</f>
        <v>0.246</v>
      </c>
      <c r="G21" s="80">
        <f>G157</f>
        <v>22.67139864</v>
      </c>
      <c r="H21" s="175" t="s">
        <v>246</v>
      </c>
      <c r="I21" s="80">
        <v>22.67139864</v>
      </c>
      <c r="J21" s="95">
        <v>0</v>
      </c>
      <c r="K21" s="174">
        <f>K157</f>
        <v>0.54800000000000004</v>
      </c>
      <c r="L21" s="95">
        <v>0</v>
      </c>
      <c r="M21" s="95">
        <v>0</v>
      </c>
      <c r="N21" s="174">
        <f t="shared" si="1"/>
        <v>0.54800000000000004</v>
      </c>
      <c r="O21" s="95">
        <v>0</v>
      </c>
      <c r="P21" s="82">
        <v>2.02633391</v>
      </c>
      <c r="Q21" s="82">
        <v>0</v>
      </c>
      <c r="R21" s="82">
        <v>0</v>
      </c>
      <c r="S21" s="81">
        <v>2.02633391</v>
      </c>
      <c r="T21" s="82">
        <v>0</v>
      </c>
      <c r="U21" s="88">
        <v>7.9307439099999995</v>
      </c>
      <c r="V21" s="82">
        <v>0</v>
      </c>
      <c r="W21" s="82">
        <v>0</v>
      </c>
      <c r="X21" s="82">
        <v>7.9307439099999995</v>
      </c>
      <c r="Y21" s="88">
        <v>0</v>
      </c>
      <c r="Z21" s="88">
        <v>7.7855769099999996</v>
      </c>
      <c r="AA21" s="82">
        <v>0</v>
      </c>
      <c r="AB21" s="82">
        <v>0</v>
      </c>
      <c r="AC21" s="82">
        <v>7.7855769099999996</v>
      </c>
      <c r="AD21" s="88">
        <v>0</v>
      </c>
      <c r="AE21" s="88">
        <v>4.3807439100000005</v>
      </c>
      <c r="AF21" s="82">
        <v>0</v>
      </c>
      <c r="AG21" s="82">
        <v>0</v>
      </c>
      <c r="AH21" s="88">
        <v>4.3807439100000005</v>
      </c>
      <c r="AI21" s="88">
        <v>0</v>
      </c>
      <c r="AJ21" s="88">
        <f t="shared" si="2"/>
        <v>22.67139864</v>
      </c>
      <c r="AK21" s="82" t="s">
        <v>246</v>
      </c>
      <c r="AL21" s="82" t="s">
        <v>246</v>
      </c>
      <c r="AM21" s="88">
        <f t="shared" si="0"/>
        <v>22.67139864</v>
      </c>
      <c r="AN21" s="88" t="s">
        <v>246</v>
      </c>
    </row>
    <row r="22" spans="1:40" s="79" customFormat="1" ht="37.5" x14ac:dyDescent="0.25">
      <c r="A22" s="103"/>
      <c r="B22" s="157" t="s">
        <v>55</v>
      </c>
      <c r="C22" s="153" t="s">
        <v>2</v>
      </c>
      <c r="D22" s="153">
        <v>2022</v>
      </c>
      <c r="E22" s="153">
        <v>2026</v>
      </c>
      <c r="F22" s="80" t="s">
        <v>56</v>
      </c>
      <c r="G22" s="174">
        <v>261.5816706</v>
      </c>
      <c r="H22" s="175" t="s">
        <v>246</v>
      </c>
      <c r="I22" s="80">
        <v>261.5816706</v>
      </c>
      <c r="J22" s="95">
        <v>0</v>
      </c>
      <c r="K22" s="174">
        <f>K24+K33+K151+K157</f>
        <v>46.231999999999999</v>
      </c>
      <c r="L22" s="95">
        <v>0</v>
      </c>
      <c r="M22" s="95">
        <v>0</v>
      </c>
      <c r="N22" s="174">
        <f>N24+N33+N151+N157</f>
        <v>43.113</v>
      </c>
      <c r="O22" s="174">
        <f>O24+O33+O151+O157</f>
        <v>3.1190000000000002</v>
      </c>
      <c r="P22" s="89">
        <v>60.78843139</v>
      </c>
      <c r="Q22" s="82">
        <v>0</v>
      </c>
      <c r="R22" s="82">
        <v>0</v>
      </c>
      <c r="S22" s="81">
        <v>56.750431390000003</v>
      </c>
      <c r="T22" s="82">
        <v>4.0380000000000003</v>
      </c>
      <c r="U22" s="88">
        <v>63.304709089999989</v>
      </c>
      <c r="V22" s="82">
        <v>0</v>
      </c>
      <c r="W22" s="82">
        <v>0</v>
      </c>
      <c r="X22" s="82">
        <v>59.266709089999992</v>
      </c>
      <c r="Y22" s="88">
        <v>4.0380000000000003</v>
      </c>
      <c r="Z22" s="88">
        <v>66.873295010000007</v>
      </c>
      <c r="AA22" s="82">
        <v>0</v>
      </c>
      <c r="AB22" s="82">
        <v>0</v>
      </c>
      <c r="AC22" s="82">
        <v>62.83529501000001</v>
      </c>
      <c r="AD22" s="88">
        <v>4.0380000000000003</v>
      </c>
      <c r="AE22" s="88">
        <v>70.61523511</v>
      </c>
      <c r="AF22" s="82">
        <v>0</v>
      </c>
      <c r="AG22" s="82">
        <v>0</v>
      </c>
      <c r="AH22" s="88">
        <v>66.577235110000004</v>
      </c>
      <c r="AI22" s="88">
        <v>4.0380000000000003</v>
      </c>
      <c r="AJ22" s="88">
        <f t="shared" si="2"/>
        <v>307.81367060000002</v>
      </c>
      <c r="AK22" s="82" t="s">
        <v>246</v>
      </c>
      <c r="AL22" s="82" t="s">
        <v>246</v>
      </c>
      <c r="AM22" s="88">
        <f t="shared" si="0"/>
        <v>288.54267060000001</v>
      </c>
      <c r="AN22" s="88">
        <f t="shared" si="0"/>
        <v>19.271000000000001</v>
      </c>
    </row>
    <row r="23" spans="1:40" s="79" customFormat="1" ht="37.5" x14ac:dyDescent="0.25">
      <c r="A23" s="103" t="s">
        <v>354</v>
      </c>
      <c r="B23" s="157" t="s">
        <v>355</v>
      </c>
      <c r="C23" s="153" t="s">
        <v>2</v>
      </c>
      <c r="D23" s="153">
        <v>2022</v>
      </c>
      <c r="E23" s="153">
        <v>2026</v>
      </c>
      <c r="F23" s="80" t="s">
        <v>56</v>
      </c>
      <c r="G23" s="174">
        <v>0</v>
      </c>
      <c r="H23" s="175" t="s">
        <v>246</v>
      </c>
      <c r="I23" s="80">
        <v>0</v>
      </c>
      <c r="J23" s="95">
        <v>0</v>
      </c>
      <c r="K23" s="174">
        <v>0</v>
      </c>
      <c r="L23" s="95">
        <v>0</v>
      </c>
      <c r="M23" s="95">
        <v>0</v>
      </c>
      <c r="N23" s="174">
        <f t="shared" si="1"/>
        <v>0</v>
      </c>
      <c r="O23" s="95">
        <v>0</v>
      </c>
      <c r="P23" s="89">
        <v>0</v>
      </c>
      <c r="Q23" s="82">
        <v>0</v>
      </c>
      <c r="R23" s="82">
        <v>0</v>
      </c>
      <c r="S23" s="81">
        <v>0</v>
      </c>
      <c r="T23" s="82">
        <v>0</v>
      </c>
      <c r="U23" s="88"/>
      <c r="V23" s="82">
        <v>0</v>
      </c>
      <c r="W23" s="82">
        <v>0</v>
      </c>
      <c r="X23" s="82"/>
      <c r="Y23" s="88">
        <v>0</v>
      </c>
      <c r="Z23" s="88"/>
      <c r="AA23" s="82">
        <v>0</v>
      </c>
      <c r="AB23" s="82">
        <v>0</v>
      </c>
      <c r="AC23" s="82"/>
      <c r="AD23" s="88">
        <v>0</v>
      </c>
      <c r="AE23" s="88"/>
      <c r="AF23" s="82">
        <v>0</v>
      </c>
      <c r="AG23" s="82">
        <v>0</v>
      </c>
      <c r="AH23" s="88"/>
      <c r="AI23" s="88">
        <v>0</v>
      </c>
      <c r="AJ23" s="88">
        <f t="shared" si="2"/>
        <v>0</v>
      </c>
      <c r="AK23" s="82" t="s">
        <v>246</v>
      </c>
      <c r="AL23" s="82" t="s">
        <v>246</v>
      </c>
      <c r="AM23" s="88">
        <f t="shared" si="0"/>
        <v>0</v>
      </c>
      <c r="AN23" s="88" t="s">
        <v>246</v>
      </c>
    </row>
    <row r="24" spans="1:40" s="79" customFormat="1" ht="37.5" x14ac:dyDescent="0.25">
      <c r="A24" s="103" t="s">
        <v>42</v>
      </c>
      <c r="B24" s="157" t="s">
        <v>41</v>
      </c>
      <c r="C24" s="153" t="s">
        <v>2</v>
      </c>
      <c r="D24" s="153">
        <v>2022</v>
      </c>
      <c r="E24" s="153">
        <v>2026</v>
      </c>
      <c r="F24" s="80" t="s">
        <v>56</v>
      </c>
      <c r="G24" s="174">
        <v>75.016000000000005</v>
      </c>
      <c r="H24" s="175" t="s">
        <v>246</v>
      </c>
      <c r="I24" s="80">
        <v>75.016000000000005</v>
      </c>
      <c r="J24" s="95">
        <v>0</v>
      </c>
      <c r="K24" s="174">
        <f>K25</f>
        <v>15.942</v>
      </c>
      <c r="L24" s="95">
        <v>0</v>
      </c>
      <c r="M24" s="95">
        <v>0</v>
      </c>
      <c r="N24" s="174">
        <f>N25</f>
        <v>12.823</v>
      </c>
      <c r="O24" s="174">
        <f>O25</f>
        <v>3.1190000000000002</v>
      </c>
      <c r="P24" s="89">
        <v>14.399999999999999</v>
      </c>
      <c r="Q24" s="82">
        <v>0</v>
      </c>
      <c r="R24" s="82">
        <v>0</v>
      </c>
      <c r="S24" s="81">
        <v>10.362</v>
      </c>
      <c r="T24" s="82">
        <v>4.0380000000000003</v>
      </c>
      <c r="U24" s="88">
        <v>14.4</v>
      </c>
      <c r="V24" s="82">
        <v>0</v>
      </c>
      <c r="W24" s="82">
        <v>0</v>
      </c>
      <c r="X24" s="82">
        <v>10.362</v>
      </c>
      <c r="Y24" s="88">
        <v>4.0380000000000003</v>
      </c>
      <c r="Z24" s="88">
        <v>14.4</v>
      </c>
      <c r="AA24" s="82">
        <v>0</v>
      </c>
      <c r="AB24" s="82">
        <v>0</v>
      </c>
      <c r="AC24" s="82">
        <v>10.362</v>
      </c>
      <c r="AD24" s="88">
        <v>4.0380000000000003</v>
      </c>
      <c r="AE24" s="88">
        <v>14.4</v>
      </c>
      <c r="AF24" s="82">
        <v>0</v>
      </c>
      <c r="AG24" s="82">
        <v>0</v>
      </c>
      <c r="AH24" s="88">
        <v>10.362</v>
      </c>
      <c r="AI24" s="88">
        <v>4.0380000000000003</v>
      </c>
      <c r="AJ24" s="88">
        <f t="shared" si="2"/>
        <v>73.542000000000002</v>
      </c>
      <c r="AK24" s="82" t="s">
        <v>246</v>
      </c>
      <c r="AL24" s="82" t="s">
        <v>246</v>
      </c>
      <c r="AM24" s="88">
        <f t="shared" si="0"/>
        <v>54.271000000000008</v>
      </c>
      <c r="AN24" s="88">
        <f t="shared" si="0"/>
        <v>19.271000000000001</v>
      </c>
    </row>
    <row r="25" spans="1:40" ht="56.25" x14ac:dyDescent="0.25">
      <c r="A25" s="104" t="s">
        <v>40</v>
      </c>
      <c r="B25" s="157" t="s">
        <v>39</v>
      </c>
      <c r="C25" s="153"/>
      <c r="D25" s="158">
        <v>2022</v>
      </c>
      <c r="E25" s="158">
        <v>2026</v>
      </c>
      <c r="F25" s="80" t="s">
        <v>56</v>
      </c>
      <c r="G25" s="174">
        <v>73.542000000000002</v>
      </c>
      <c r="H25" s="175" t="s">
        <v>246</v>
      </c>
      <c r="I25" s="80">
        <v>73.542000000000002</v>
      </c>
      <c r="J25" s="95">
        <v>0</v>
      </c>
      <c r="K25" s="174">
        <f>K26+K27</f>
        <v>15.942</v>
      </c>
      <c r="L25" s="95">
        <v>0</v>
      </c>
      <c r="M25" s="95">
        <v>0</v>
      </c>
      <c r="N25" s="174">
        <f>N26+N27</f>
        <v>12.823</v>
      </c>
      <c r="O25" s="95">
        <v>3.1190000000000002</v>
      </c>
      <c r="P25" s="89">
        <v>14.399999999999999</v>
      </c>
      <c r="Q25" s="82">
        <v>0</v>
      </c>
      <c r="R25" s="82">
        <v>0</v>
      </c>
      <c r="S25" s="81">
        <v>10.362</v>
      </c>
      <c r="T25" s="82">
        <v>4.0380000000000003</v>
      </c>
      <c r="U25" s="88">
        <v>14.4</v>
      </c>
      <c r="V25" s="82">
        <v>0</v>
      </c>
      <c r="W25" s="82">
        <v>0</v>
      </c>
      <c r="X25" s="82">
        <v>10.362</v>
      </c>
      <c r="Y25" s="88">
        <v>4.0380000000000003</v>
      </c>
      <c r="Z25" s="88">
        <v>14.4</v>
      </c>
      <c r="AA25" s="82">
        <v>0</v>
      </c>
      <c r="AB25" s="82">
        <v>0</v>
      </c>
      <c r="AC25" s="82">
        <v>10.362</v>
      </c>
      <c r="AD25" s="88">
        <v>4.0380000000000003</v>
      </c>
      <c r="AE25" s="88">
        <v>14.4</v>
      </c>
      <c r="AF25" s="82">
        <v>0</v>
      </c>
      <c r="AG25" s="82">
        <v>0</v>
      </c>
      <c r="AH25" s="88">
        <v>10.362</v>
      </c>
      <c r="AI25" s="88">
        <v>4.0380000000000003</v>
      </c>
      <c r="AJ25" s="88">
        <f t="shared" si="2"/>
        <v>73.542000000000002</v>
      </c>
      <c r="AK25" s="82" t="s">
        <v>246</v>
      </c>
      <c r="AL25" s="82" t="s">
        <v>246</v>
      </c>
      <c r="AM25" s="88">
        <f t="shared" si="0"/>
        <v>54.271000000000008</v>
      </c>
      <c r="AN25" s="88">
        <f t="shared" si="0"/>
        <v>19.271000000000001</v>
      </c>
    </row>
    <row r="26" spans="1:40" ht="93.75" x14ac:dyDescent="0.25">
      <c r="A26" s="103" t="s">
        <v>37</v>
      </c>
      <c r="B26" s="157" t="s">
        <v>356</v>
      </c>
      <c r="C26" s="56"/>
      <c r="D26" s="159">
        <v>2022</v>
      </c>
      <c r="E26" s="159">
        <v>2026</v>
      </c>
      <c r="F26" s="80" t="s">
        <v>56</v>
      </c>
      <c r="G26" s="174">
        <v>72.558000000000007</v>
      </c>
      <c r="H26" s="175" t="s">
        <v>246</v>
      </c>
      <c r="I26" s="80">
        <v>72.558000000000007</v>
      </c>
      <c r="J26" s="95">
        <v>0</v>
      </c>
      <c r="K26" s="174">
        <v>14.958</v>
      </c>
      <c r="L26" s="95">
        <v>0</v>
      </c>
      <c r="M26" s="95">
        <v>0</v>
      </c>
      <c r="N26" s="174">
        <f t="shared" si="1"/>
        <v>11.839</v>
      </c>
      <c r="O26" s="95">
        <v>3.1190000000000002</v>
      </c>
      <c r="P26" s="89">
        <v>14.399999999999999</v>
      </c>
      <c r="Q26" s="82">
        <v>0</v>
      </c>
      <c r="R26" s="82">
        <v>0</v>
      </c>
      <c r="S26" s="81">
        <v>10.362</v>
      </c>
      <c r="T26" s="82">
        <v>4.0380000000000003</v>
      </c>
      <c r="U26" s="88">
        <v>14.4</v>
      </c>
      <c r="V26" s="82">
        <v>0</v>
      </c>
      <c r="W26" s="82">
        <v>0</v>
      </c>
      <c r="X26" s="82">
        <v>10.362</v>
      </c>
      <c r="Y26" s="88">
        <v>4.0380000000000003</v>
      </c>
      <c r="Z26" s="88">
        <v>14.4</v>
      </c>
      <c r="AA26" s="82">
        <v>0</v>
      </c>
      <c r="AB26" s="82">
        <v>0</v>
      </c>
      <c r="AC26" s="82">
        <v>10.362</v>
      </c>
      <c r="AD26" s="88">
        <v>4.0380000000000003</v>
      </c>
      <c r="AE26" s="88">
        <v>14.4</v>
      </c>
      <c r="AF26" s="82">
        <v>0</v>
      </c>
      <c r="AG26" s="82">
        <v>0</v>
      </c>
      <c r="AH26" s="88">
        <v>10.362</v>
      </c>
      <c r="AI26" s="88">
        <v>4.0380000000000003</v>
      </c>
      <c r="AJ26" s="88">
        <f t="shared" si="2"/>
        <v>72.557999999999993</v>
      </c>
      <c r="AK26" s="82" t="s">
        <v>246</v>
      </c>
      <c r="AL26" s="82" t="s">
        <v>246</v>
      </c>
      <c r="AM26" s="88">
        <f t="shared" si="0"/>
        <v>53.287000000000006</v>
      </c>
      <c r="AN26" s="88">
        <f t="shared" si="0"/>
        <v>19.271000000000001</v>
      </c>
    </row>
    <row r="27" spans="1:40" ht="75" x14ac:dyDescent="0.25">
      <c r="A27" s="103" t="s">
        <v>35</v>
      </c>
      <c r="B27" s="157" t="s">
        <v>36</v>
      </c>
      <c r="C27" s="56"/>
      <c r="D27" s="159">
        <v>2022</v>
      </c>
      <c r="E27" s="159">
        <v>2026</v>
      </c>
      <c r="F27" s="80" t="s">
        <v>56</v>
      </c>
      <c r="G27" s="174">
        <v>0.98399999999999999</v>
      </c>
      <c r="H27" s="175" t="s">
        <v>246</v>
      </c>
      <c r="I27" s="80">
        <v>0.98399999999999999</v>
      </c>
      <c r="J27" s="95">
        <v>0</v>
      </c>
      <c r="K27" s="174">
        <v>0.98399999999999999</v>
      </c>
      <c r="L27" s="95">
        <v>0</v>
      </c>
      <c r="M27" s="95">
        <v>0</v>
      </c>
      <c r="N27" s="174">
        <f t="shared" si="1"/>
        <v>0.98399999999999999</v>
      </c>
      <c r="O27" s="95">
        <v>0</v>
      </c>
      <c r="P27" s="89">
        <v>0</v>
      </c>
      <c r="Q27" s="82">
        <v>0</v>
      </c>
      <c r="R27" s="82">
        <v>0</v>
      </c>
      <c r="S27" s="82">
        <v>0</v>
      </c>
      <c r="T27" s="82">
        <v>0</v>
      </c>
      <c r="U27" s="82">
        <v>0</v>
      </c>
      <c r="V27" s="82">
        <v>0</v>
      </c>
      <c r="W27" s="82">
        <v>0</v>
      </c>
      <c r="X27" s="82">
        <v>0</v>
      </c>
      <c r="Y27" s="82">
        <v>0</v>
      </c>
      <c r="Z27" s="82">
        <v>0</v>
      </c>
      <c r="AA27" s="82">
        <v>0</v>
      </c>
      <c r="AB27" s="82">
        <v>0</v>
      </c>
      <c r="AC27" s="82">
        <v>0</v>
      </c>
      <c r="AD27" s="82">
        <v>0</v>
      </c>
      <c r="AE27" s="89">
        <v>0</v>
      </c>
      <c r="AF27" s="82">
        <v>0</v>
      </c>
      <c r="AG27" s="82">
        <v>0</v>
      </c>
      <c r="AH27" s="88">
        <v>0</v>
      </c>
      <c r="AI27" s="88">
        <v>0</v>
      </c>
      <c r="AJ27" s="88">
        <f>K27+P27+U27+Z27+AE27</f>
        <v>0.98399999999999999</v>
      </c>
      <c r="AK27" s="82" t="s">
        <v>246</v>
      </c>
      <c r="AL27" s="82" t="s">
        <v>246</v>
      </c>
      <c r="AM27" s="88">
        <f t="shared" si="0"/>
        <v>0.98399999999999999</v>
      </c>
      <c r="AN27" s="88" t="s">
        <v>246</v>
      </c>
    </row>
    <row r="28" spans="1:40" ht="75" x14ac:dyDescent="0.25">
      <c r="A28" s="103" t="s">
        <v>34</v>
      </c>
      <c r="B28" s="157" t="s">
        <v>33</v>
      </c>
      <c r="C28" s="56"/>
      <c r="D28" s="159">
        <v>2022</v>
      </c>
      <c r="E28" s="159">
        <v>2026</v>
      </c>
      <c r="F28" s="80" t="s">
        <v>56</v>
      </c>
      <c r="G28" s="174">
        <v>0</v>
      </c>
      <c r="H28" s="175" t="s">
        <v>246</v>
      </c>
      <c r="I28" s="80">
        <v>0</v>
      </c>
      <c r="J28" s="95">
        <v>0</v>
      </c>
      <c r="K28" s="174" t="s">
        <v>246</v>
      </c>
      <c r="L28" s="174" t="s">
        <v>246</v>
      </c>
      <c r="M28" s="174" t="s">
        <v>246</v>
      </c>
      <c r="N28" s="174" t="s">
        <v>246</v>
      </c>
      <c r="O28" s="174" t="s">
        <v>246</v>
      </c>
      <c r="P28" s="89">
        <v>0</v>
      </c>
      <c r="Q28" s="82">
        <v>0</v>
      </c>
      <c r="R28" s="82">
        <v>0</v>
      </c>
      <c r="S28" s="82">
        <v>0</v>
      </c>
      <c r="T28" s="82">
        <v>0</v>
      </c>
      <c r="U28" s="82">
        <v>0</v>
      </c>
      <c r="V28" s="82">
        <v>0</v>
      </c>
      <c r="W28" s="82">
        <v>0</v>
      </c>
      <c r="X28" s="82">
        <v>0</v>
      </c>
      <c r="Y28" s="82">
        <v>0</v>
      </c>
      <c r="Z28" s="82">
        <v>0</v>
      </c>
      <c r="AA28" s="82">
        <v>0</v>
      </c>
      <c r="AB28" s="82">
        <v>0</v>
      </c>
      <c r="AC28" s="82">
        <v>0</v>
      </c>
      <c r="AD28" s="82">
        <v>0</v>
      </c>
      <c r="AE28" s="89">
        <v>0</v>
      </c>
      <c r="AF28" s="82">
        <v>0</v>
      </c>
      <c r="AG28" s="82">
        <v>0</v>
      </c>
      <c r="AH28" s="88">
        <v>0</v>
      </c>
      <c r="AI28" s="88">
        <v>0</v>
      </c>
      <c r="AJ28" s="88" t="e">
        <f t="shared" si="2"/>
        <v>#VALUE!</v>
      </c>
      <c r="AK28" s="82" t="s">
        <v>246</v>
      </c>
      <c r="AL28" s="82" t="s">
        <v>246</v>
      </c>
      <c r="AM28" s="88" t="e">
        <f t="shared" si="0"/>
        <v>#VALUE!</v>
      </c>
      <c r="AN28" s="88" t="s">
        <v>246</v>
      </c>
    </row>
    <row r="29" spans="1:40" ht="18.75" x14ac:dyDescent="0.25">
      <c r="A29" s="103" t="s">
        <v>34</v>
      </c>
      <c r="B29" s="160" t="s">
        <v>357</v>
      </c>
      <c r="C29" s="56"/>
      <c r="D29" s="159">
        <v>2022</v>
      </c>
      <c r="E29" s="159">
        <v>2026</v>
      </c>
      <c r="F29" s="80" t="s">
        <v>56</v>
      </c>
      <c r="G29" s="174">
        <v>0</v>
      </c>
      <c r="H29" s="175" t="s">
        <v>246</v>
      </c>
      <c r="I29" s="80">
        <v>0</v>
      </c>
      <c r="J29" s="95">
        <v>0</v>
      </c>
      <c r="K29" s="174">
        <v>0</v>
      </c>
      <c r="L29" s="95">
        <v>0</v>
      </c>
      <c r="M29" s="95">
        <v>0</v>
      </c>
      <c r="N29" s="174">
        <v>0</v>
      </c>
      <c r="O29" s="95">
        <v>0</v>
      </c>
      <c r="P29" s="89">
        <v>0</v>
      </c>
      <c r="Q29" s="82">
        <v>0</v>
      </c>
      <c r="R29" s="82">
        <v>0</v>
      </c>
      <c r="S29" s="82">
        <v>0</v>
      </c>
      <c r="T29" s="82">
        <v>0</v>
      </c>
      <c r="U29" s="82">
        <v>0</v>
      </c>
      <c r="V29" s="82">
        <v>0</v>
      </c>
      <c r="W29" s="82">
        <v>0</v>
      </c>
      <c r="X29" s="82">
        <v>0</v>
      </c>
      <c r="Y29" s="82">
        <v>0</v>
      </c>
      <c r="Z29" s="82">
        <v>0</v>
      </c>
      <c r="AA29" s="82">
        <v>0</v>
      </c>
      <c r="AB29" s="82">
        <v>0</v>
      </c>
      <c r="AC29" s="82">
        <v>0</v>
      </c>
      <c r="AD29" s="82">
        <v>0</v>
      </c>
      <c r="AE29" s="89">
        <v>0</v>
      </c>
      <c r="AF29" s="82">
        <v>0</v>
      </c>
      <c r="AG29" s="82">
        <v>0</v>
      </c>
      <c r="AH29" s="88">
        <v>0</v>
      </c>
      <c r="AI29" s="88">
        <v>0</v>
      </c>
      <c r="AJ29" s="88">
        <f t="shared" si="2"/>
        <v>0</v>
      </c>
      <c r="AK29" s="82" t="s">
        <v>246</v>
      </c>
      <c r="AL29" s="82" t="s">
        <v>246</v>
      </c>
      <c r="AM29" s="88">
        <f t="shared" si="0"/>
        <v>0</v>
      </c>
      <c r="AN29" s="88" t="s">
        <v>246</v>
      </c>
    </row>
    <row r="30" spans="1:40" s="79" customFormat="1" ht="112.5" x14ac:dyDescent="0.25">
      <c r="A30" s="103" t="s">
        <v>32</v>
      </c>
      <c r="B30" s="157" t="s">
        <v>31</v>
      </c>
      <c r="C30" s="153"/>
      <c r="D30" s="153">
        <v>2022</v>
      </c>
      <c r="E30" s="153">
        <v>2026</v>
      </c>
      <c r="F30" s="80" t="s">
        <v>56</v>
      </c>
      <c r="G30" s="174">
        <v>0</v>
      </c>
      <c r="H30" s="175" t="s">
        <v>246</v>
      </c>
      <c r="I30" s="80">
        <v>1.474</v>
      </c>
      <c r="J30" s="95">
        <v>0</v>
      </c>
      <c r="K30" s="174">
        <v>0</v>
      </c>
      <c r="L30" s="95">
        <v>0</v>
      </c>
      <c r="M30" s="95">
        <v>0</v>
      </c>
      <c r="N30" s="174">
        <v>0</v>
      </c>
      <c r="O30" s="95">
        <v>0</v>
      </c>
      <c r="P30" s="89">
        <v>0</v>
      </c>
      <c r="Q30" s="82">
        <v>0</v>
      </c>
      <c r="R30" s="82">
        <v>0</v>
      </c>
      <c r="S30" s="82">
        <v>0</v>
      </c>
      <c r="T30" s="82">
        <v>0</v>
      </c>
      <c r="U30" s="82">
        <v>0</v>
      </c>
      <c r="V30" s="82">
        <v>0</v>
      </c>
      <c r="W30" s="82">
        <v>0</v>
      </c>
      <c r="X30" s="82">
        <v>0</v>
      </c>
      <c r="Y30" s="82">
        <v>0</v>
      </c>
      <c r="Z30" s="82">
        <v>0</v>
      </c>
      <c r="AA30" s="82">
        <v>0</v>
      </c>
      <c r="AB30" s="82">
        <v>0</v>
      </c>
      <c r="AC30" s="82">
        <v>0</v>
      </c>
      <c r="AD30" s="82">
        <v>0</v>
      </c>
      <c r="AE30" s="89">
        <v>0</v>
      </c>
      <c r="AF30" s="82">
        <v>0</v>
      </c>
      <c r="AG30" s="82">
        <v>0</v>
      </c>
      <c r="AH30" s="88">
        <v>0</v>
      </c>
      <c r="AI30" s="88">
        <v>0</v>
      </c>
      <c r="AJ30" s="88">
        <f t="shared" si="2"/>
        <v>0</v>
      </c>
      <c r="AK30" s="82" t="s">
        <v>246</v>
      </c>
      <c r="AL30" s="82" t="s">
        <v>246</v>
      </c>
      <c r="AM30" s="88">
        <f t="shared" si="0"/>
        <v>0</v>
      </c>
      <c r="AN30" s="88" t="s">
        <v>246</v>
      </c>
    </row>
    <row r="31" spans="1:40" ht="93.75" x14ac:dyDescent="0.25">
      <c r="A31" s="103" t="s">
        <v>30</v>
      </c>
      <c r="B31" s="157" t="s">
        <v>29</v>
      </c>
      <c r="C31" s="153"/>
      <c r="D31" s="153">
        <v>2022</v>
      </c>
      <c r="E31" s="153">
        <v>2026</v>
      </c>
      <c r="F31" s="80" t="s">
        <v>56</v>
      </c>
      <c r="G31" s="174">
        <v>0</v>
      </c>
      <c r="H31" s="175" t="s">
        <v>246</v>
      </c>
      <c r="I31" s="80">
        <v>0</v>
      </c>
      <c r="J31" s="95">
        <v>0</v>
      </c>
      <c r="K31" s="174">
        <v>0</v>
      </c>
      <c r="L31" s="95">
        <v>0</v>
      </c>
      <c r="M31" s="95">
        <v>0</v>
      </c>
      <c r="N31" s="174">
        <v>0</v>
      </c>
      <c r="O31" s="95">
        <v>0</v>
      </c>
      <c r="P31" s="89">
        <v>0</v>
      </c>
      <c r="Q31" s="82">
        <v>0</v>
      </c>
      <c r="R31" s="82">
        <v>0</v>
      </c>
      <c r="S31" s="82">
        <v>0</v>
      </c>
      <c r="T31" s="82">
        <v>0</v>
      </c>
      <c r="U31" s="82">
        <v>0</v>
      </c>
      <c r="V31" s="82">
        <v>0</v>
      </c>
      <c r="W31" s="82">
        <v>0</v>
      </c>
      <c r="X31" s="82">
        <v>0</v>
      </c>
      <c r="Y31" s="82">
        <v>0</v>
      </c>
      <c r="Z31" s="82">
        <v>0</v>
      </c>
      <c r="AA31" s="82">
        <v>0</v>
      </c>
      <c r="AB31" s="82">
        <v>0</v>
      </c>
      <c r="AC31" s="82">
        <v>0</v>
      </c>
      <c r="AD31" s="82">
        <v>0</v>
      </c>
      <c r="AE31" s="89">
        <v>0</v>
      </c>
      <c r="AF31" s="82">
        <v>0</v>
      </c>
      <c r="AG31" s="82">
        <v>0</v>
      </c>
      <c r="AH31" s="88">
        <v>0</v>
      </c>
      <c r="AI31" s="88">
        <v>0</v>
      </c>
      <c r="AJ31" s="88">
        <f t="shared" si="2"/>
        <v>0</v>
      </c>
      <c r="AK31" s="82" t="s">
        <v>246</v>
      </c>
      <c r="AL31" s="82" t="s">
        <v>246</v>
      </c>
      <c r="AM31" s="88">
        <f t="shared" ref="AM31:AM88" si="3">N31+S31+X31+AC31+AH31</f>
        <v>0</v>
      </c>
      <c r="AN31" s="88" t="s">
        <v>246</v>
      </c>
    </row>
    <row r="32" spans="1:40" ht="93.75" x14ac:dyDescent="0.25">
      <c r="A32" s="103" t="s">
        <v>28</v>
      </c>
      <c r="B32" s="157" t="s">
        <v>27</v>
      </c>
      <c r="C32" s="153"/>
      <c r="D32" s="153">
        <v>2022</v>
      </c>
      <c r="E32" s="153">
        <v>2026</v>
      </c>
      <c r="F32" s="80" t="s">
        <v>56</v>
      </c>
      <c r="G32" s="174">
        <v>0</v>
      </c>
      <c r="H32" s="175" t="s">
        <v>246</v>
      </c>
      <c r="I32" s="80">
        <v>0</v>
      </c>
      <c r="J32" s="95">
        <v>0</v>
      </c>
      <c r="K32" s="174">
        <v>0</v>
      </c>
      <c r="L32" s="95">
        <v>0</v>
      </c>
      <c r="M32" s="95">
        <v>0</v>
      </c>
      <c r="N32" s="174">
        <v>0</v>
      </c>
      <c r="O32" s="95">
        <v>0</v>
      </c>
      <c r="P32" s="89">
        <v>0</v>
      </c>
      <c r="Q32" s="82">
        <v>0</v>
      </c>
      <c r="R32" s="82">
        <v>0</v>
      </c>
      <c r="S32" s="82">
        <v>0</v>
      </c>
      <c r="T32" s="82">
        <v>0</v>
      </c>
      <c r="U32" s="82">
        <v>0</v>
      </c>
      <c r="V32" s="82">
        <v>0</v>
      </c>
      <c r="W32" s="82">
        <v>0</v>
      </c>
      <c r="X32" s="82">
        <v>0</v>
      </c>
      <c r="Y32" s="82">
        <v>0</v>
      </c>
      <c r="Z32" s="82">
        <v>0</v>
      </c>
      <c r="AA32" s="82">
        <v>0</v>
      </c>
      <c r="AB32" s="82">
        <v>0</v>
      </c>
      <c r="AC32" s="82">
        <v>0</v>
      </c>
      <c r="AD32" s="82">
        <v>0</v>
      </c>
      <c r="AE32" s="89">
        <v>0</v>
      </c>
      <c r="AF32" s="82">
        <v>0</v>
      </c>
      <c r="AG32" s="82">
        <v>0</v>
      </c>
      <c r="AH32" s="88">
        <v>0</v>
      </c>
      <c r="AI32" s="88">
        <v>0</v>
      </c>
      <c r="AJ32" s="88">
        <f t="shared" si="2"/>
        <v>0</v>
      </c>
      <c r="AK32" s="82" t="s">
        <v>246</v>
      </c>
      <c r="AL32" s="82" t="s">
        <v>246</v>
      </c>
      <c r="AM32" s="88">
        <f t="shared" si="3"/>
        <v>0</v>
      </c>
      <c r="AN32" s="88" t="s">
        <v>246</v>
      </c>
    </row>
    <row r="33" spans="1:40" s="79" customFormat="1" ht="37.5" x14ac:dyDescent="0.25">
      <c r="A33" s="103" t="s">
        <v>26</v>
      </c>
      <c r="B33" s="157" t="s">
        <v>25</v>
      </c>
      <c r="C33" s="153" t="s">
        <v>2</v>
      </c>
      <c r="D33" s="153">
        <v>2022</v>
      </c>
      <c r="E33" s="153">
        <v>2026</v>
      </c>
      <c r="F33" s="80">
        <f>F34+F56+F133+F139</f>
        <v>54.977520578000004</v>
      </c>
      <c r="G33" s="80">
        <f>G34+G56+G133+G139</f>
        <v>195.85127195999999</v>
      </c>
      <c r="H33" s="175" t="s">
        <v>246</v>
      </c>
      <c r="I33" s="80">
        <v>194.37727196</v>
      </c>
      <c r="J33" s="95">
        <v>0</v>
      </c>
      <c r="K33" s="174">
        <f>K34+K56+K133</f>
        <v>26.073</v>
      </c>
      <c r="L33" s="95">
        <v>0</v>
      </c>
      <c r="M33" s="95">
        <v>0</v>
      </c>
      <c r="N33" s="174">
        <f>N34+N56+N133</f>
        <v>26.073</v>
      </c>
      <c r="O33" s="95">
        <v>0</v>
      </c>
      <c r="P33" s="89">
        <v>42.280097480000002</v>
      </c>
      <c r="Q33" s="82">
        <v>0</v>
      </c>
      <c r="R33" s="82">
        <v>0</v>
      </c>
      <c r="S33" s="81">
        <v>42.280097480000002</v>
      </c>
      <c r="T33" s="82">
        <v>0</v>
      </c>
      <c r="U33" s="88">
        <v>39.082965179999995</v>
      </c>
      <c r="V33" s="82">
        <v>0</v>
      </c>
      <c r="W33" s="82">
        <v>0</v>
      </c>
      <c r="X33" s="82">
        <v>39.082965179999995</v>
      </c>
      <c r="Y33" s="82">
        <v>0</v>
      </c>
      <c r="Z33" s="88">
        <v>42.911718100000002</v>
      </c>
      <c r="AA33" s="82">
        <v>0</v>
      </c>
      <c r="AB33" s="82">
        <v>0</v>
      </c>
      <c r="AC33" s="82">
        <v>42.911718100000002</v>
      </c>
      <c r="AD33" s="82">
        <v>0</v>
      </c>
      <c r="AE33" s="88">
        <v>47.484491200000001</v>
      </c>
      <c r="AF33" s="82">
        <v>0</v>
      </c>
      <c r="AG33" s="82">
        <v>0</v>
      </c>
      <c r="AH33" s="88">
        <v>47.484491200000001</v>
      </c>
      <c r="AI33" s="88">
        <v>0</v>
      </c>
      <c r="AJ33" s="88">
        <f t="shared" si="2"/>
        <v>197.83227196000001</v>
      </c>
      <c r="AK33" s="82" t="s">
        <v>246</v>
      </c>
      <c r="AL33" s="82" t="s">
        <v>246</v>
      </c>
      <c r="AM33" s="88">
        <f t="shared" si="3"/>
        <v>197.83227196000001</v>
      </c>
      <c r="AN33" s="88" t="s">
        <v>246</v>
      </c>
    </row>
    <row r="34" spans="1:40" s="79" customFormat="1" ht="75" x14ac:dyDescent="0.25">
      <c r="A34" s="103" t="s">
        <v>24</v>
      </c>
      <c r="B34" s="157" t="s">
        <v>23</v>
      </c>
      <c r="C34" s="153" t="s">
        <v>2</v>
      </c>
      <c r="D34" s="153">
        <v>2022</v>
      </c>
      <c r="E34" s="153">
        <v>2026</v>
      </c>
      <c r="F34" s="80">
        <f>F35</f>
        <v>2.1482573639999991</v>
      </c>
      <c r="G34" s="80">
        <f>G35</f>
        <v>23.409046719999996</v>
      </c>
      <c r="H34" s="175" t="s">
        <v>246</v>
      </c>
      <c r="I34" s="80">
        <v>21.935046720000003</v>
      </c>
      <c r="J34" s="95">
        <v>0</v>
      </c>
      <c r="K34" s="174">
        <f>K35</f>
        <v>6.4030000000000005</v>
      </c>
      <c r="L34" s="95">
        <v>0</v>
      </c>
      <c r="M34" s="95">
        <v>0</v>
      </c>
      <c r="N34" s="174">
        <f>N35</f>
        <v>6.4030000000000005</v>
      </c>
      <c r="O34" s="95">
        <v>0</v>
      </c>
      <c r="P34" s="89">
        <v>4.6936660799999999</v>
      </c>
      <c r="Q34" s="82">
        <v>0</v>
      </c>
      <c r="R34" s="82">
        <v>0</v>
      </c>
      <c r="S34" s="81">
        <v>4.6936660799999999</v>
      </c>
      <c r="T34" s="82">
        <v>0</v>
      </c>
      <c r="U34" s="88">
        <v>4.2818515000000001</v>
      </c>
      <c r="V34" s="82">
        <v>0</v>
      </c>
      <c r="W34" s="82">
        <v>0</v>
      </c>
      <c r="X34" s="82">
        <v>4.2818515000000001</v>
      </c>
      <c r="Y34" s="82">
        <v>0</v>
      </c>
      <c r="Z34" s="88">
        <v>5.2198483400000004</v>
      </c>
      <c r="AA34" s="82">
        <v>0</v>
      </c>
      <c r="AB34" s="82">
        <v>0</v>
      </c>
      <c r="AC34" s="82">
        <v>5.2198483400000004</v>
      </c>
      <c r="AD34" s="82">
        <v>0</v>
      </c>
      <c r="AE34" s="88">
        <v>4.7916808</v>
      </c>
      <c r="AF34" s="82">
        <v>0</v>
      </c>
      <c r="AG34" s="82">
        <v>0</v>
      </c>
      <c r="AH34" s="88">
        <v>4.7916808</v>
      </c>
      <c r="AI34" s="88">
        <v>0</v>
      </c>
      <c r="AJ34" s="88">
        <f t="shared" si="2"/>
        <v>25.390046720000001</v>
      </c>
      <c r="AK34" s="82" t="s">
        <v>246</v>
      </c>
      <c r="AL34" s="82" t="s">
        <v>246</v>
      </c>
      <c r="AM34" s="88">
        <f t="shared" si="3"/>
        <v>25.390046720000001</v>
      </c>
      <c r="AN34" s="88" t="s">
        <v>246</v>
      </c>
    </row>
    <row r="35" spans="1:40" s="79" customFormat="1" ht="75" x14ac:dyDescent="0.25">
      <c r="A35" s="103" t="s">
        <v>21</v>
      </c>
      <c r="B35" s="157" t="s">
        <v>22</v>
      </c>
      <c r="C35" s="153"/>
      <c r="D35" s="153">
        <v>2022</v>
      </c>
      <c r="E35" s="153">
        <v>2026</v>
      </c>
      <c r="F35" s="80">
        <f>SUM(F36:F55)</f>
        <v>2.1482573639999991</v>
      </c>
      <c r="G35" s="80">
        <f>SUM(G36:G55)</f>
        <v>23.409046719999996</v>
      </c>
      <c r="H35" s="175" t="s">
        <v>246</v>
      </c>
      <c r="I35" s="80">
        <v>21.935046720000003</v>
      </c>
      <c r="J35" s="95">
        <v>0</v>
      </c>
      <c r="K35" s="174">
        <f>SUM(K36:K55)</f>
        <v>6.4030000000000005</v>
      </c>
      <c r="L35" s="95">
        <v>0</v>
      </c>
      <c r="M35" s="95">
        <v>0</v>
      </c>
      <c r="N35" s="174">
        <f>SUM(N36:N55)</f>
        <v>6.4030000000000005</v>
      </c>
      <c r="O35" s="95">
        <v>0</v>
      </c>
      <c r="P35" s="89">
        <v>4.6936660799999999</v>
      </c>
      <c r="Q35" s="82">
        <v>0</v>
      </c>
      <c r="R35" s="82">
        <v>0</v>
      </c>
      <c r="S35" s="81">
        <v>4.6936660799999999</v>
      </c>
      <c r="T35" s="82">
        <v>0</v>
      </c>
      <c r="U35" s="88">
        <v>4.2818515000000001</v>
      </c>
      <c r="V35" s="82">
        <v>0</v>
      </c>
      <c r="W35" s="82">
        <v>0</v>
      </c>
      <c r="X35" s="82">
        <v>4.2818515000000001</v>
      </c>
      <c r="Y35" s="82">
        <v>0</v>
      </c>
      <c r="Z35" s="88">
        <v>5.2198483400000004</v>
      </c>
      <c r="AA35" s="82">
        <v>0</v>
      </c>
      <c r="AB35" s="82">
        <v>0</v>
      </c>
      <c r="AC35" s="82">
        <v>5.2198483400000004</v>
      </c>
      <c r="AD35" s="82">
        <v>0</v>
      </c>
      <c r="AE35" s="88">
        <v>4.7916808</v>
      </c>
      <c r="AF35" s="82">
        <v>0</v>
      </c>
      <c r="AG35" s="82">
        <v>0</v>
      </c>
      <c r="AH35" s="88">
        <v>4.7916808</v>
      </c>
      <c r="AI35" s="88">
        <v>0</v>
      </c>
      <c r="AJ35" s="88">
        <f t="shared" si="2"/>
        <v>25.390046720000001</v>
      </c>
      <c r="AK35" s="82" t="s">
        <v>246</v>
      </c>
      <c r="AL35" s="82" t="s">
        <v>246</v>
      </c>
      <c r="AM35" s="88">
        <f t="shared" si="3"/>
        <v>25.390046720000001</v>
      </c>
      <c r="AN35" s="88" t="s">
        <v>246</v>
      </c>
    </row>
    <row r="36" spans="1:40" s="79" customFormat="1" ht="18.75" x14ac:dyDescent="0.25">
      <c r="A36" s="108" t="s">
        <v>21</v>
      </c>
      <c r="B36" s="161" t="s">
        <v>715</v>
      </c>
      <c r="C36" s="106" t="s">
        <v>585</v>
      </c>
      <c r="D36" s="169">
        <v>2022</v>
      </c>
      <c r="E36" s="169">
        <v>2022</v>
      </c>
      <c r="F36" s="80" t="s">
        <v>719</v>
      </c>
      <c r="G36" s="174">
        <v>2.948</v>
      </c>
      <c r="H36" s="175">
        <v>44562</v>
      </c>
      <c r="I36" s="80">
        <v>2.948</v>
      </c>
      <c r="J36" s="95">
        <v>0</v>
      </c>
      <c r="K36" s="174">
        <v>2.948</v>
      </c>
      <c r="L36" s="95">
        <v>0</v>
      </c>
      <c r="M36" s="95">
        <v>0</v>
      </c>
      <c r="N36" s="174">
        <v>2.948</v>
      </c>
      <c r="O36" s="95">
        <v>0</v>
      </c>
      <c r="P36" s="89">
        <v>0</v>
      </c>
      <c r="Q36" s="82">
        <v>0</v>
      </c>
      <c r="R36" s="82">
        <v>0</v>
      </c>
      <c r="S36" s="81">
        <v>0</v>
      </c>
      <c r="T36" s="82">
        <v>0</v>
      </c>
      <c r="U36" s="88">
        <v>0</v>
      </c>
      <c r="V36" s="82">
        <v>0</v>
      </c>
      <c r="W36" s="82">
        <v>0</v>
      </c>
      <c r="X36" s="82">
        <v>0</v>
      </c>
      <c r="Y36" s="88">
        <v>0</v>
      </c>
      <c r="Z36" s="88">
        <v>0</v>
      </c>
      <c r="AA36" s="82">
        <v>0</v>
      </c>
      <c r="AB36" s="82">
        <v>0</v>
      </c>
      <c r="AC36" s="82">
        <v>0</v>
      </c>
      <c r="AD36" s="82">
        <v>0</v>
      </c>
      <c r="AE36" s="88">
        <v>0</v>
      </c>
      <c r="AF36" s="82">
        <v>0</v>
      </c>
      <c r="AG36" s="82">
        <v>0</v>
      </c>
      <c r="AH36" s="88">
        <v>0</v>
      </c>
      <c r="AI36" s="88">
        <v>0</v>
      </c>
      <c r="AJ36" s="88">
        <f t="shared" si="2"/>
        <v>2.948</v>
      </c>
      <c r="AK36" s="82" t="s">
        <v>246</v>
      </c>
      <c r="AL36" s="82" t="s">
        <v>246</v>
      </c>
      <c r="AM36" s="88">
        <f t="shared" si="3"/>
        <v>2.948</v>
      </c>
      <c r="AN36" s="88" t="s">
        <v>246</v>
      </c>
    </row>
    <row r="37" spans="1:40" s="79" customFormat="1" ht="18.75" x14ac:dyDescent="0.25">
      <c r="A37" s="108" t="s">
        <v>21</v>
      </c>
      <c r="B37" s="161" t="s">
        <v>361</v>
      </c>
      <c r="C37" s="106" t="s">
        <v>588</v>
      </c>
      <c r="D37" s="169">
        <v>2022</v>
      </c>
      <c r="E37" s="169">
        <v>2023</v>
      </c>
      <c r="F37" s="172">
        <v>4.4446800000000002E-2</v>
      </c>
      <c r="G37" s="174">
        <v>0</v>
      </c>
      <c r="H37" s="175" t="s">
        <v>246</v>
      </c>
      <c r="I37" s="80">
        <v>0</v>
      </c>
      <c r="J37" s="95">
        <v>0</v>
      </c>
      <c r="K37" s="174">
        <v>0</v>
      </c>
      <c r="L37" s="95">
        <v>0</v>
      </c>
      <c r="M37" s="95">
        <v>0</v>
      </c>
      <c r="N37" s="174">
        <v>0</v>
      </c>
      <c r="O37" s="95">
        <v>0</v>
      </c>
      <c r="P37" s="89">
        <v>0</v>
      </c>
      <c r="Q37" s="82">
        <v>0</v>
      </c>
      <c r="R37" s="82">
        <v>0</v>
      </c>
      <c r="S37" s="81">
        <v>0</v>
      </c>
      <c r="T37" s="82">
        <v>0</v>
      </c>
      <c r="U37" s="88">
        <v>0</v>
      </c>
      <c r="V37" s="82">
        <v>0</v>
      </c>
      <c r="W37" s="82">
        <v>0</v>
      </c>
      <c r="X37" s="82">
        <v>0</v>
      </c>
      <c r="Y37" s="88">
        <v>0</v>
      </c>
      <c r="Z37" s="88">
        <v>0</v>
      </c>
      <c r="AA37" s="82">
        <v>0</v>
      </c>
      <c r="AB37" s="82">
        <v>0</v>
      </c>
      <c r="AC37" s="82">
        <v>0</v>
      </c>
      <c r="AD37" s="82">
        <v>0</v>
      </c>
      <c r="AE37" s="88">
        <v>0</v>
      </c>
      <c r="AF37" s="82">
        <v>0</v>
      </c>
      <c r="AG37" s="82">
        <v>0</v>
      </c>
      <c r="AH37" s="88">
        <v>0</v>
      </c>
      <c r="AI37" s="88">
        <v>0</v>
      </c>
      <c r="AJ37" s="88">
        <f t="shared" si="2"/>
        <v>0</v>
      </c>
      <c r="AK37" s="82" t="s">
        <v>246</v>
      </c>
      <c r="AL37" s="82" t="s">
        <v>246</v>
      </c>
      <c r="AM37" s="88">
        <f t="shared" si="3"/>
        <v>0</v>
      </c>
      <c r="AN37" s="88" t="s">
        <v>246</v>
      </c>
    </row>
    <row r="38" spans="1:40" s="79" customFormat="1" ht="18.75" x14ac:dyDescent="0.25">
      <c r="A38" s="108" t="s">
        <v>21</v>
      </c>
      <c r="B38" s="161" t="s">
        <v>363</v>
      </c>
      <c r="C38" s="106" t="s">
        <v>589</v>
      </c>
      <c r="D38" s="169">
        <v>2022</v>
      </c>
      <c r="E38" s="169">
        <v>2023</v>
      </c>
      <c r="F38" s="176">
        <v>4.4446800000000002E-2</v>
      </c>
      <c r="G38" s="174">
        <v>0</v>
      </c>
      <c r="H38" s="175" t="s">
        <v>246</v>
      </c>
      <c r="I38" s="80">
        <v>0</v>
      </c>
      <c r="J38" s="95">
        <v>0</v>
      </c>
      <c r="K38" s="174">
        <v>0</v>
      </c>
      <c r="L38" s="95">
        <v>0</v>
      </c>
      <c r="M38" s="95">
        <v>0</v>
      </c>
      <c r="N38" s="174">
        <v>0</v>
      </c>
      <c r="O38" s="95">
        <v>0</v>
      </c>
      <c r="P38" s="89">
        <v>0</v>
      </c>
      <c r="Q38" s="82">
        <v>0</v>
      </c>
      <c r="R38" s="82">
        <v>0</v>
      </c>
      <c r="S38" s="81">
        <v>0</v>
      </c>
      <c r="T38" s="82">
        <v>0</v>
      </c>
      <c r="U38" s="88">
        <v>0</v>
      </c>
      <c r="V38" s="82">
        <v>0</v>
      </c>
      <c r="W38" s="82">
        <v>0</v>
      </c>
      <c r="X38" s="82">
        <v>0</v>
      </c>
      <c r="Y38" s="88">
        <v>0</v>
      </c>
      <c r="Z38" s="88">
        <v>0</v>
      </c>
      <c r="AA38" s="82">
        <v>0</v>
      </c>
      <c r="AB38" s="82">
        <v>0</v>
      </c>
      <c r="AC38" s="82">
        <v>0</v>
      </c>
      <c r="AD38" s="82">
        <v>0</v>
      </c>
      <c r="AE38" s="88">
        <v>0</v>
      </c>
      <c r="AF38" s="82">
        <v>0</v>
      </c>
      <c r="AG38" s="82">
        <v>0</v>
      </c>
      <c r="AH38" s="88">
        <v>0</v>
      </c>
      <c r="AI38" s="88">
        <v>0</v>
      </c>
      <c r="AJ38" s="88">
        <f t="shared" si="2"/>
        <v>0</v>
      </c>
      <c r="AK38" s="82" t="s">
        <v>246</v>
      </c>
      <c r="AL38" s="82" t="s">
        <v>246</v>
      </c>
      <c r="AM38" s="88">
        <f t="shared" si="3"/>
        <v>0</v>
      </c>
      <c r="AN38" s="88" t="s">
        <v>246</v>
      </c>
    </row>
    <row r="39" spans="1:40" s="79" customFormat="1" ht="18.75" x14ac:dyDescent="0.25">
      <c r="A39" s="108" t="s">
        <v>21</v>
      </c>
      <c r="B39" s="161" t="s">
        <v>365</v>
      </c>
      <c r="C39" s="106" t="s">
        <v>590</v>
      </c>
      <c r="D39" s="169">
        <v>2022</v>
      </c>
      <c r="E39" s="169">
        <v>2023</v>
      </c>
      <c r="F39" s="176">
        <v>2.1316799999999997E-2</v>
      </c>
      <c r="G39" s="174">
        <v>0</v>
      </c>
      <c r="H39" s="175" t="s">
        <v>246</v>
      </c>
      <c r="I39" s="80">
        <v>0</v>
      </c>
      <c r="J39" s="95">
        <v>0</v>
      </c>
      <c r="K39" s="174">
        <v>0</v>
      </c>
      <c r="L39" s="95">
        <v>0</v>
      </c>
      <c r="M39" s="95">
        <v>0</v>
      </c>
      <c r="N39" s="174">
        <v>0</v>
      </c>
      <c r="O39" s="95">
        <v>0</v>
      </c>
      <c r="P39" s="89">
        <v>0</v>
      </c>
      <c r="Q39" s="82">
        <v>0</v>
      </c>
      <c r="R39" s="82">
        <v>0</v>
      </c>
      <c r="S39" s="81">
        <v>0</v>
      </c>
      <c r="T39" s="82">
        <v>0</v>
      </c>
      <c r="U39" s="88">
        <v>0</v>
      </c>
      <c r="V39" s="82">
        <v>0</v>
      </c>
      <c r="W39" s="82">
        <v>0</v>
      </c>
      <c r="X39" s="82">
        <v>0</v>
      </c>
      <c r="Y39" s="88">
        <v>0</v>
      </c>
      <c r="Z39" s="88">
        <v>0</v>
      </c>
      <c r="AA39" s="82">
        <v>0</v>
      </c>
      <c r="AB39" s="82">
        <v>0</v>
      </c>
      <c r="AC39" s="82">
        <v>0</v>
      </c>
      <c r="AD39" s="82">
        <v>0</v>
      </c>
      <c r="AE39" s="88">
        <v>0</v>
      </c>
      <c r="AF39" s="82">
        <v>0</v>
      </c>
      <c r="AG39" s="82">
        <v>0</v>
      </c>
      <c r="AH39" s="88">
        <v>0</v>
      </c>
      <c r="AI39" s="88">
        <v>0</v>
      </c>
      <c r="AJ39" s="88">
        <f t="shared" si="2"/>
        <v>0</v>
      </c>
      <c r="AK39" s="82" t="s">
        <v>246</v>
      </c>
      <c r="AL39" s="82" t="s">
        <v>246</v>
      </c>
      <c r="AM39" s="88">
        <f t="shared" si="3"/>
        <v>0</v>
      </c>
      <c r="AN39" s="88" t="s">
        <v>246</v>
      </c>
    </row>
    <row r="40" spans="1:40" s="79" customFormat="1" ht="18.75" x14ac:dyDescent="0.25">
      <c r="A40" s="108" t="s">
        <v>21</v>
      </c>
      <c r="B40" s="161" t="s">
        <v>367</v>
      </c>
      <c r="C40" s="106" t="s">
        <v>591</v>
      </c>
      <c r="D40" s="169">
        <v>2022</v>
      </c>
      <c r="E40" s="169">
        <v>2022</v>
      </c>
      <c r="F40" s="80" t="s">
        <v>719</v>
      </c>
      <c r="G40" s="174">
        <v>1.9431009800000001</v>
      </c>
      <c r="H40" s="175">
        <v>44562</v>
      </c>
      <c r="I40" s="80">
        <v>1.9431009800000001</v>
      </c>
      <c r="J40" s="95">
        <v>0</v>
      </c>
      <c r="K40" s="174">
        <v>1.9810000000000001</v>
      </c>
      <c r="L40" s="95">
        <v>0</v>
      </c>
      <c r="M40" s="95">
        <v>0</v>
      </c>
      <c r="N40" s="174">
        <v>1.9810000000000001</v>
      </c>
      <c r="O40" s="95">
        <v>0</v>
      </c>
      <c r="P40" s="89">
        <v>1.9431009800000001</v>
      </c>
      <c r="Q40" s="82">
        <v>0</v>
      </c>
      <c r="R40" s="82">
        <v>0</v>
      </c>
      <c r="S40" s="81">
        <v>1.9431009800000001</v>
      </c>
      <c r="T40" s="82">
        <v>0</v>
      </c>
      <c r="U40" s="88">
        <v>0</v>
      </c>
      <c r="V40" s="82">
        <v>0</v>
      </c>
      <c r="W40" s="82">
        <v>0</v>
      </c>
      <c r="X40" s="82">
        <v>0</v>
      </c>
      <c r="Y40" s="88">
        <v>0</v>
      </c>
      <c r="Z40" s="88">
        <v>0</v>
      </c>
      <c r="AA40" s="82">
        <v>0</v>
      </c>
      <c r="AB40" s="82">
        <v>0</v>
      </c>
      <c r="AC40" s="82">
        <v>0</v>
      </c>
      <c r="AD40" s="82">
        <v>0</v>
      </c>
      <c r="AE40" s="88">
        <v>0</v>
      </c>
      <c r="AF40" s="82">
        <v>0</v>
      </c>
      <c r="AG40" s="82">
        <v>0</v>
      </c>
      <c r="AH40" s="88">
        <v>0</v>
      </c>
      <c r="AI40" s="88">
        <v>0</v>
      </c>
      <c r="AJ40" s="88">
        <f t="shared" si="2"/>
        <v>3.9241009800000004</v>
      </c>
      <c r="AK40" s="82" t="s">
        <v>246</v>
      </c>
      <c r="AL40" s="82" t="s">
        <v>246</v>
      </c>
      <c r="AM40" s="88">
        <f t="shared" si="3"/>
        <v>3.9241009800000004</v>
      </c>
      <c r="AN40" s="88" t="s">
        <v>246</v>
      </c>
    </row>
    <row r="41" spans="1:40" s="79" customFormat="1" ht="18.75" x14ac:dyDescent="0.25">
      <c r="A41" s="103" t="s">
        <v>28</v>
      </c>
      <c r="B41" s="160" t="s">
        <v>716</v>
      </c>
      <c r="C41" s="106" t="s">
        <v>587</v>
      </c>
      <c r="D41" s="159">
        <v>2022</v>
      </c>
      <c r="E41" s="159">
        <v>2026</v>
      </c>
      <c r="F41" s="80" t="s">
        <v>56</v>
      </c>
      <c r="G41" s="174">
        <v>1.474</v>
      </c>
      <c r="H41" s="175">
        <v>44562</v>
      </c>
      <c r="I41" s="80">
        <v>1.474</v>
      </c>
      <c r="J41" s="95">
        <v>0</v>
      </c>
      <c r="K41" s="174">
        <v>1.474</v>
      </c>
      <c r="L41" s="95">
        <v>0</v>
      </c>
      <c r="M41" s="95">
        <v>0</v>
      </c>
      <c r="N41" s="174">
        <v>1.474</v>
      </c>
      <c r="O41" s="95">
        <v>0</v>
      </c>
      <c r="P41" s="82">
        <v>0</v>
      </c>
      <c r="Q41" s="82">
        <v>0</v>
      </c>
      <c r="R41" s="82">
        <v>0</v>
      </c>
      <c r="S41" s="81">
        <v>0</v>
      </c>
      <c r="T41" s="82">
        <v>0</v>
      </c>
      <c r="U41" s="88">
        <v>0</v>
      </c>
      <c r="V41" s="82">
        <v>0</v>
      </c>
      <c r="W41" s="82">
        <v>0</v>
      </c>
      <c r="X41" s="82">
        <v>0</v>
      </c>
      <c r="Y41" s="88">
        <v>0</v>
      </c>
      <c r="Z41" s="88">
        <v>0</v>
      </c>
      <c r="AA41" s="82">
        <v>0</v>
      </c>
      <c r="AB41" s="82">
        <v>0</v>
      </c>
      <c r="AC41" s="82">
        <v>0</v>
      </c>
      <c r="AD41" s="82">
        <v>0</v>
      </c>
      <c r="AE41" s="88">
        <v>0</v>
      </c>
      <c r="AF41" s="82">
        <v>0</v>
      </c>
      <c r="AG41" s="82">
        <v>0</v>
      </c>
      <c r="AH41" s="88">
        <v>0</v>
      </c>
      <c r="AI41" s="88">
        <v>0</v>
      </c>
      <c r="AJ41" s="88">
        <f t="shared" si="2"/>
        <v>1.474</v>
      </c>
      <c r="AK41" s="82" t="s">
        <v>246</v>
      </c>
      <c r="AL41" s="82" t="s">
        <v>246</v>
      </c>
      <c r="AM41" s="88">
        <f t="shared" si="3"/>
        <v>1.474</v>
      </c>
      <c r="AN41" s="88" t="s">
        <v>246</v>
      </c>
    </row>
    <row r="42" spans="1:40" s="79" customFormat="1" ht="18.75" x14ac:dyDescent="0.25">
      <c r="A42" s="108" t="s">
        <v>21</v>
      </c>
      <c r="B42" s="161" t="s">
        <v>369</v>
      </c>
      <c r="C42" s="106" t="s">
        <v>592</v>
      </c>
      <c r="D42" s="169">
        <v>2023</v>
      </c>
      <c r="E42" s="169">
        <v>2023</v>
      </c>
      <c r="F42" s="172">
        <v>0.31654764000000002</v>
      </c>
      <c r="G42" s="174">
        <v>2.7505651000000002</v>
      </c>
      <c r="H42" s="175" t="s">
        <v>246</v>
      </c>
      <c r="I42" s="80">
        <v>2.7505651000000002</v>
      </c>
      <c r="J42" s="95">
        <v>0</v>
      </c>
      <c r="K42" s="174">
        <v>0</v>
      </c>
      <c r="L42" s="95">
        <v>0</v>
      </c>
      <c r="M42" s="95">
        <v>0</v>
      </c>
      <c r="N42" s="174">
        <v>0</v>
      </c>
      <c r="O42" s="95">
        <v>0</v>
      </c>
      <c r="P42" s="82">
        <v>2.7505651000000002</v>
      </c>
      <c r="Q42" s="82">
        <v>0</v>
      </c>
      <c r="R42" s="82">
        <v>0</v>
      </c>
      <c r="S42" s="81">
        <v>2.7505651000000002</v>
      </c>
      <c r="T42" s="82">
        <v>0</v>
      </c>
      <c r="U42" s="88">
        <v>0</v>
      </c>
      <c r="V42" s="82">
        <v>0</v>
      </c>
      <c r="W42" s="82">
        <v>0</v>
      </c>
      <c r="X42" s="82">
        <v>0</v>
      </c>
      <c r="Y42" s="88">
        <v>0</v>
      </c>
      <c r="Z42" s="88">
        <v>0</v>
      </c>
      <c r="AA42" s="82">
        <v>0</v>
      </c>
      <c r="AB42" s="82">
        <v>0</v>
      </c>
      <c r="AC42" s="82">
        <v>0</v>
      </c>
      <c r="AD42" s="82">
        <v>0</v>
      </c>
      <c r="AE42" s="88">
        <v>0</v>
      </c>
      <c r="AF42" s="82">
        <v>0</v>
      </c>
      <c r="AG42" s="82">
        <v>0</v>
      </c>
      <c r="AH42" s="88">
        <v>0</v>
      </c>
      <c r="AI42" s="88">
        <v>0</v>
      </c>
      <c r="AJ42" s="88">
        <f t="shared" si="2"/>
        <v>2.7505651000000002</v>
      </c>
      <c r="AK42" s="82" t="s">
        <v>246</v>
      </c>
      <c r="AL42" s="82" t="s">
        <v>246</v>
      </c>
      <c r="AM42" s="88">
        <f t="shared" si="3"/>
        <v>2.7505651000000002</v>
      </c>
      <c r="AN42" s="88" t="s">
        <v>246</v>
      </c>
    </row>
    <row r="43" spans="1:40" ht="27" customHeight="1" x14ac:dyDescent="0.25">
      <c r="A43" s="108" t="s">
        <v>21</v>
      </c>
      <c r="B43" s="161" t="s">
        <v>370</v>
      </c>
      <c r="C43" s="106" t="s">
        <v>593</v>
      </c>
      <c r="D43" s="169">
        <v>2024</v>
      </c>
      <c r="E43" s="169">
        <v>2024</v>
      </c>
      <c r="F43" s="172">
        <v>0.31654764000000002</v>
      </c>
      <c r="G43" s="174">
        <v>2.7505651000000002</v>
      </c>
      <c r="H43" s="175" t="s">
        <v>246</v>
      </c>
      <c r="I43" s="80">
        <v>2.7505651000000002</v>
      </c>
      <c r="J43" s="95">
        <v>0</v>
      </c>
      <c r="K43" s="174">
        <v>0</v>
      </c>
      <c r="L43" s="95">
        <v>0</v>
      </c>
      <c r="M43" s="95">
        <v>0</v>
      </c>
      <c r="N43" s="174">
        <v>0</v>
      </c>
      <c r="O43" s="95">
        <v>0</v>
      </c>
      <c r="P43" s="89">
        <v>0</v>
      </c>
      <c r="Q43" s="82">
        <v>0</v>
      </c>
      <c r="R43" s="82">
        <v>0</v>
      </c>
      <c r="S43" s="81">
        <v>0</v>
      </c>
      <c r="T43" s="82">
        <v>0</v>
      </c>
      <c r="U43" s="88">
        <v>2.7505651000000002</v>
      </c>
      <c r="V43" s="82">
        <v>0</v>
      </c>
      <c r="W43" s="82">
        <v>0</v>
      </c>
      <c r="X43" s="82">
        <v>2.7505651000000002</v>
      </c>
      <c r="Y43" s="88">
        <v>0</v>
      </c>
      <c r="Z43" s="88">
        <v>0</v>
      </c>
      <c r="AA43" s="82">
        <v>0</v>
      </c>
      <c r="AB43" s="82">
        <v>0</v>
      </c>
      <c r="AC43" s="82">
        <v>0</v>
      </c>
      <c r="AD43" s="82">
        <v>0</v>
      </c>
      <c r="AE43" s="88">
        <v>0</v>
      </c>
      <c r="AF43" s="82">
        <v>0</v>
      </c>
      <c r="AG43" s="82">
        <v>0</v>
      </c>
      <c r="AH43" s="88">
        <v>0</v>
      </c>
      <c r="AI43" s="88">
        <v>0</v>
      </c>
      <c r="AJ43" s="88">
        <f t="shared" si="2"/>
        <v>2.7505651000000002</v>
      </c>
      <c r="AK43" s="82" t="s">
        <v>246</v>
      </c>
      <c r="AL43" s="82" t="s">
        <v>246</v>
      </c>
      <c r="AM43" s="88">
        <f t="shared" si="3"/>
        <v>2.7505651000000002</v>
      </c>
      <c r="AN43" s="88" t="s">
        <v>246</v>
      </c>
    </row>
    <row r="44" spans="1:40" ht="18.75" x14ac:dyDescent="0.25">
      <c r="A44" s="108" t="s">
        <v>21</v>
      </c>
      <c r="B44" s="161" t="s">
        <v>371</v>
      </c>
      <c r="C44" s="106" t="s">
        <v>594</v>
      </c>
      <c r="D44" s="169">
        <v>2024</v>
      </c>
      <c r="E44" s="169">
        <v>2024</v>
      </c>
      <c r="F44" s="176">
        <v>4.4446800000000002E-2</v>
      </c>
      <c r="G44" s="174">
        <v>0.36407640000000002</v>
      </c>
      <c r="H44" s="175" t="s">
        <v>246</v>
      </c>
      <c r="I44" s="80">
        <v>0.36407640000000002</v>
      </c>
      <c r="J44" s="95">
        <v>0</v>
      </c>
      <c r="K44" s="174">
        <v>0</v>
      </c>
      <c r="L44" s="95">
        <v>0</v>
      </c>
      <c r="M44" s="95">
        <v>0</v>
      </c>
      <c r="N44" s="174">
        <v>0</v>
      </c>
      <c r="O44" s="95">
        <v>0</v>
      </c>
      <c r="P44" s="82">
        <v>0</v>
      </c>
      <c r="Q44" s="82">
        <v>0</v>
      </c>
      <c r="R44" s="82">
        <v>0</v>
      </c>
      <c r="S44" s="81">
        <v>0</v>
      </c>
      <c r="T44" s="82">
        <v>0</v>
      </c>
      <c r="U44" s="88">
        <v>0.36407640000000002</v>
      </c>
      <c r="V44" s="82">
        <v>0</v>
      </c>
      <c r="W44" s="82">
        <v>0</v>
      </c>
      <c r="X44" s="82">
        <v>0.36407640000000002</v>
      </c>
      <c r="Y44" s="88">
        <v>0</v>
      </c>
      <c r="Z44" s="88">
        <v>0</v>
      </c>
      <c r="AA44" s="82">
        <v>0</v>
      </c>
      <c r="AB44" s="82">
        <v>0</v>
      </c>
      <c r="AC44" s="82">
        <v>0</v>
      </c>
      <c r="AD44" s="82">
        <v>0</v>
      </c>
      <c r="AE44" s="88">
        <v>0</v>
      </c>
      <c r="AF44" s="82">
        <v>0</v>
      </c>
      <c r="AG44" s="82">
        <v>0</v>
      </c>
      <c r="AH44" s="88">
        <v>0</v>
      </c>
      <c r="AI44" s="88">
        <v>0</v>
      </c>
      <c r="AJ44" s="88">
        <f t="shared" si="2"/>
        <v>0.36407640000000002</v>
      </c>
      <c r="AK44" s="82" t="s">
        <v>246</v>
      </c>
      <c r="AL44" s="82" t="s">
        <v>246</v>
      </c>
      <c r="AM44" s="88">
        <f t="shared" si="3"/>
        <v>0.36407640000000002</v>
      </c>
      <c r="AN44" s="88" t="s">
        <v>246</v>
      </c>
    </row>
    <row r="45" spans="1:40" ht="18.75" x14ac:dyDescent="0.25">
      <c r="A45" s="108" t="s">
        <v>21</v>
      </c>
      <c r="B45" s="162" t="s">
        <v>372</v>
      </c>
      <c r="C45" s="106" t="s">
        <v>595</v>
      </c>
      <c r="D45" s="169">
        <v>2024</v>
      </c>
      <c r="E45" s="169">
        <v>2024</v>
      </c>
      <c r="F45" s="172">
        <v>0.30951489599999998</v>
      </c>
      <c r="G45" s="174">
        <v>2.4692832400000002</v>
      </c>
      <c r="H45" s="175" t="s">
        <v>246</v>
      </c>
      <c r="I45" s="80">
        <v>2.4692832400000002</v>
      </c>
      <c r="J45" s="95">
        <v>0</v>
      </c>
      <c r="K45" s="174">
        <v>0</v>
      </c>
      <c r="L45" s="95">
        <v>0</v>
      </c>
      <c r="M45" s="95">
        <v>0</v>
      </c>
      <c r="N45" s="174">
        <v>0</v>
      </c>
      <c r="O45" s="95">
        <v>0</v>
      </c>
      <c r="P45" s="90">
        <v>0</v>
      </c>
      <c r="Q45" s="82">
        <v>0</v>
      </c>
      <c r="R45" s="82">
        <v>0</v>
      </c>
      <c r="S45" s="81">
        <v>0</v>
      </c>
      <c r="T45" s="82">
        <v>0</v>
      </c>
      <c r="U45" s="88">
        <v>0</v>
      </c>
      <c r="V45" s="82">
        <v>0</v>
      </c>
      <c r="W45" s="82">
        <v>0</v>
      </c>
      <c r="X45" s="82">
        <v>0</v>
      </c>
      <c r="Y45" s="88">
        <v>0</v>
      </c>
      <c r="Z45" s="88">
        <v>2.4692832400000002</v>
      </c>
      <c r="AA45" s="82">
        <v>0</v>
      </c>
      <c r="AB45" s="82">
        <v>0</v>
      </c>
      <c r="AC45" s="82">
        <v>2.4692832400000002</v>
      </c>
      <c r="AD45" s="82">
        <v>0</v>
      </c>
      <c r="AE45" s="88">
        <v>0</v>
      </c>
      <c r="AF45" s="82">
        <v>0</v>
      </c>
      <c r="AG45" s="82">
        <v>0</v>
      </c>
      <c r="AH45" s="88">
        <v>0</v>
      </c>
      <c r="AI45" s="88">
        <v>0</v>
      </c>
      <c r="AJ45" s="88">
        <f t="shared" si="2"/>
        <v>2.4692832400000002</v>
      </c>
      <c r="AK45" s="82" t="s">
        <v>246</v>
      </c>
      <c r="AL45" s="82" t="s">
        <v>246</v>
      </c>
      <c r="AM45" s="88">
        <f t="shared" si="3"/>
        <v>2.4692832400000002</v>
      </c>
      <c r="AN45" s="88" t="s">
        <v>246</v>
      </c>
    </row>
    <row r="46" spans="1:40" ht="18.75" x14ac:dyDescent="0.25">
      <c r="A46" s="108" t="s">
        <v>21</v>
      </c>
      <c r="B46" s="161" t="s">
        <v>373</v>
      </c>
      <c r="C46" s="106" t="s">
        <v>596</v>
      </c>
      <c r="D46" s="169">
        <v>2025</v>
      </c>
      <c r="E46" s="169">
        <v>2025</v>
      </c>
      <c r="F46" s="172">
        <v>0.31654764000000002</v>
      </c>
      <c r="G46" s="174">
        <v>2.7505651000000002</v>
      </c>
      <c r="H46" s="175" t="s">
        <v>246</v>
      </c>
      <c r="I46" s="80">
        <v>2.7505651000000002</v>
      </c>
      <c r="J46" s="95">
        <v>0</v>
      </c>
      <c r="K46" s="174">
        <v>0</v>
      </c>
      <c r="L46" s="95">
        <v>0</v>
      </c>
      <c r="M46" s="95">
        <v>0</v>
      </c>
      <c r="N46" s="174">
        <v>0</v>
      </c>
      <c r="O46" s="95">
        <v>0</v>
      </c>
      <c r="P46" s="90">
        <v>0</v>
      </c>
      <c r="Q46" s="82">
        <v>0</v>
      </c>
      <c r="R46" s="82">
        <v>0</v>
      </c>
      <c r="S46" s="81">
        <v>0</v>
      </c>
      <c r="T46" s="82">
        <v>0</v>
      </c>
      <c r="U46" s="88">
        <v>0</v>
      </c>
      <c r="V46" s="82">
        <v>0</v>
      </c>
      <c r="W46" s="82">
        <v>0</v>
      </c>
      <c r="X46" s="82">
        <v>0</v>
      </c>
      <c r="Y46" s="88">
        <v>0</v>
      </c>
      <c r="Z46" s="88">
        <v>2.7505651000000002</v>
      </c>
      <c r="AA46" s="82">
        <v>0</v>
      </c>
      <c r="AB46" s="82">
        <v>0</v>
      </c>
      <c r="AC46" s="82">
        <v>2.7505651000000002</v>
      </c>
      <c r="AD46" s="82">
        <v>0</v>
      </c>
      <c r="AE46" s="88">
        <v>0</v>
      </c>
      <c r="AF46" s="82">
        <v>0</v>
      </c>
      <c r="AG46" s="82">
        <v>0</v>
      </c>
      <c r="AH46" s="88">
        <v>0</v>
      </c>
      <c r="AI46" s="88">
        <v>0</v>
      </c>
      <c r="AJ46" s="88">
        <f t="shared" si="2"/>
        <v>2.7505651000000002</v>
      </c>
      <c r="AK46" s="82" t="s">
        <v>246</v>
      </c>
      <c r="AL46" s="82" t="s">
        <v>246</v>
      </c>
      <c r="AM46" s="88">
        <f t="shared" si="3"/>
        <v>2.7505651000000002</v>
      </c>
      <c r="AN46" s="88" t="s">
        <v>246</v>
      </c>
    </row>
    <row r="47" spans="1:40" ht="18.75" x14ac:dyDescent="0.25">
      <c r="A47" s="108" t="s">
        <v>21</v>
      </c>
      <c r="B47" s="157" t="s">
        <v>374</v>
      </c>
      <c r="C47" s="106" t="s">
        <v>597</v>
      </c>
      <c r="D47" s="169">
        <v>2025</v>
      </c>
      <c r="E47" s="169">
        <v>2025</v>
      </c>
      <c r="F47" s="172">
        <v>3.6237599999999995E-2</v>
      </c>
      <c r="G47" s="174">
        <v>0.28346280000000001</v>
      </c>
      <c r="H47" s="175" t="s">
        <v>246</v>
      </c>
      <c r="I47" s="80">
        <v>0.28346280000000001</v>
      </c>
      <c r="J47" s="95">
        <v>0</v>
      </c>
      <c r="K47" s="174">
        <v>0</v>
      </c>
      <c r="L47" s="95">
        <v>0</v>
      </c>
      <c r="M47" s="95">
        <v>0</v>
      </c>
      <c r="N47" s="174">
        <v>0</v>
      </c>
      <c r="O47" s="95">
        <v>0</v>
      </c>
      <c r="P47" s="90">
        <v>0</v>
      </c>
      <c r="Q47" s="82">
        <v>0</v>
      </c>
      <c r="R47" s="82">
        <v>0</v>
      </c>
      <c r="S47" s="81">
        <v>0</v>
      </c>
      <c r="T47" s="82">
        <v>0</v>
      </c>
      <c r="U47" s="88">
        <v>0.28346280000000001</v>
      </c>
      <c r="V47" s="82">
        <v>0</v>
      </c>
      <c r="W47" s="82">
        <v>0</v>
      </c>
      <c r="X47" s="82">
        <v>0.28346280000000001</v>
      </c>
      <c r="Y47" s="88">
        <v>0</v>
      </c>
      <c r="Z47" s="88">
        <v>0</v>
      </c>
      <c r="AA47" s="82">
        <v>0</v>
      </c>
      <c r="AB47" s="82">
        <v>0</v>
      </c>
      <c r="AC47" s="82">
        <v>0</v>
      </c>
      <c r="AD47" s="82">
        <v>0</v>
      </c>
      <c r="AE47" s="88">
        <v>0</v>
      </c>
      <c r="AF47" s="82">
        <v>0</v>
      </c>
      <c r="AG47" s="82">
        <v>0</v>
      </c>
      <c r="AH47" s="88">
        <v>0</v>
      </c>
      <c r="AI47" s="88">
        <v>0</v>
      </c>
      <c r="AJ47" s="88">
        <f t="shared" si="2"/>
        <v>0.28346280000000001</v>
      </c>
      <c r="AK47" s="82" t="s">
        <v>246</v>
      </c>
      <c r="AL47" s="82" t="s">
        <v>246</v>
      </c>
      <c r="AM47" s="88">
        <f t="shared" si="3"/>
        <v>0.28346280000000001</v>
      </c>
      <c r="AN47" s="88" t="s">
        <v>246</v>
      </c>
    </row>
    <row r="48" spans="1:40" ht="18.75" x14ac:dyDescent="0.25">
      <c r="A48" s="108" t="s">
        <v>21</v>
      </c>
      <c r="B48" s="157" t="s">
        <v>375</v>
      </c>
      <c r="C48" s="106" t="s">
        <v>598</v>
      </c>
      <c r="D48" s="169">
        <v>2025</v>
      </c>
      <c r="E48" s="169">
        <v>2025</v>
      </c>
      <c r="F48" s="172">
        <v>0.11945519999999998</v>
      </c>
      <c r="G48" s="174">
        <v>0.88374719999999996</v>
      </c>
      <c r="H48" s="175" t="s">
        <v>246</v>
      </c>
      <c r="I48" s="80">
        <v>0.88374719999999996</v>
      </c>
      <c r="J48" s="95">
        <v>0</v>
      </c>
      <c r="K48" s="174">
        <v>0</v>
      </c>
      <c r="L48" s="95">
        <v>0</v>
      </c>
      <c r="M48" s="95">
        <v>0</v>
      </c>
      <c r="N48" s="174">
        <v>0</v>
      </c>
      <c r="O48" s="95">
        <v>0</v>
      </c>
      <c r="P48" s="90">
        <v>0</v>
      </c>
      <c r="Q48" s="82">
        <v>0</v>
      </c>
      <c r="R48" s="82">
        <v>0</v>
      </c>
      <c r="S48" s="81">
        <v>0</v>
      </c>
      <c r="T48" s="82">
        <v>0</v>
      </c>
      <c r="U48" s="88">
        <v>0.88374719999999996</v>
      </c>
      <c r="V48" s="82">
        <v>0</v>
      </c>
      <c r="W48" s="82">
        <v>0</v>
      </c>
      <c r="X48" s="82">
        <v>0.88374719999999996</v>
      </c>
      <c r="Y48" s="88">
        <v>0</v>
      </c>
      <c r="Z48" s="88">
        <v>0</v>
      </c>
      <c r="AA48" s="82">
        <v>0</v>
      </c>
      <c r="AB48" s="82">
        <v>0</v>
      </c>
      <c r="AC48" s="82">
        <v>0</v>
      </c>
      <c r="AD48" s="82">
        <v>0</v>
      </c>
      <c r="AE48" s="88">
        <v>0</v>
      </c>
      <c r="AF48" s="82">
        <v>0</v>
      </c>
      <c r="AG48" s="82">
        <v>0</v>
      </c>
      <c r="AH48" s="88">
        <v>0</v>
      </c>
      <c r="AI48" s="88">
        <v>0</v>
      </c>
      <c r="AJ48" s="88">
        <f t="shared" si="2"/>
        <v>0.88374719999999996</v>
      </c>
      <c r="AK48" s="82" t="s">
        <v>246</v>
      </c>
      <c r="AL48" s="82" t="s">
        <v>246</v>
      </c>
      <c r="AM48" s="88">
        <f t="shared" si="3"/>
        <v>0.88374719999999996</v>
      </c>
      <c r="AN48" s="88" t="s">
        <v>246</v>
      </c>
    </row>
    <row r="49" spans="1:40" ht="18.75" x14ac:dyDescent="0.25">
      <c r="A49" s="108" t="s">
        <v>21</v>
      </c>
      <c r="B49" s="161" t="s">
        <v>376</v>
      </c>
      <c r="C49" s="106" t="s">
        <v>599</v>
      </c>
      <c r="D49" s="169">
        <v>2026</v>
      </c>
      <c r="E49" s="169">
        <v>2026</v>
      </c>
      <c r="F49" s="172">
        <v>0.211104348</v>
      </c>
      <c r="G49" s="174">
        <v>1.879</v>
      </c>
      <c r="H49" s="175" t="s">
        <v>246</v>
      </c>
      <c r="I49" s="80">
        <v>1.879</v>
      </c>
      <c r="J49" s="95">
        <v>0</v>
      </c>
      <c r="K49" s="174">
        <v>0</v>
      </c>
      <c r="L49" s="95">
        <v>0</v>
      </c>
      <c r="M49" s="95">
        <v>0</v>
      </c>
      <c r="N49" s="174">
        <v>0</v>
      </c>
      <c r="O49" s="95">
        <v>0</v>
      </c>
      <c r="P49" s="90">
        <v>0</v>
      </c>
      <c r="Q49" s="82">
        <v>0</v>
      </c>
      <c r="R49" s="82">
        <v>0</v>
      </c>
      <c r="S49" s="81">
        <v>0</v>
      </c>
      <c r="T49" s="82">
        <v>0</v>
      </c>
      <c r="U49" s="88">
        <v>0</v>
      </c>
      <c r="V49" s="82">
        <v>0</v>
      </c>
      <c r="W49" s="82">
        <v>0</v>
      </c>
      <c r="X49" s="82">
        <v>0</v>
      </c>
      <c r="Y49" s="88">
        <v>0</v>
      </c>
      <c r="Z49" s="88"/>
      <c r="AA49" s="82">
        <v>0</v>
      </c>
      <c r="AB49" s="82">
        <v>0</v>
      </c>
      <c r="AC49" s="82"/>
      <c r="AD49" s="82">
        <v>0</v>
      </c>
      <c r="AE49" s="88">
        <v>1.879</v>
      </c>
      <c r="AF49" s="82">
        <v>0</v>
      </c>
      <c r="AG49" s="82">
        <v>0</v>
      </c>
      <c r="AH49" s="88">
        <v>1.879</v>
      </c>
      <c r="AI49" s="88">
        <v>0</v>
      </c>
      <c r="AJ49" s="88">
        <f t="shared" si="2"/>
        <v>1.879</v>
      </c>
      <c r="AK49" s="82" t="s">
        <v>246</v>
      </c>
      <c r="AL49" s="82" t="s">
        <v>246</v>
      </c>
      <c r="AM49" s="88">
        <f t="shared" si="3"/>
        <v>1.879</v>
      </c>
      <c r="AN49" s="88" t="s">
        <v>246</v>
      </c>
    </row>
    <row r="50" spans="1:40" ht="18.75" x14ac:dyDescent="0.25">
      <c r="A50" s="108" t="s">
        <v>21</v>
      </c>
      <c r="B50" s="161" t="s">
        <v>377</v>
      </c>
      <c r="C50" s="106" t="s">
        <v>600</v>
      </c>
      <c r="D50" s="169">
        <v>2026</v>
      </c>
      <c r="E50" s="169">
        <v>2026</v>
      </c>
      <c r="F50" s="172">
        <v>0.1289304</v>
      </c>
      <c r="G50" s="174">
        <v>0.94588919999999999</v>
      </c>
      <c r="H50" s="175" t="s">
        <v>246</v>
      </c>
      <c r="I50" s="80">
        <v>0.94588919999999999</v>
      </c>
      <c r="J50" s="95">
        <v>0</v>
      </c>
      <c r="K50" s="174">
        <v>0</v>
      </c>
      <c r="L50" s="95">
        <v>0</v>
      </c>
      <c r="M50" s="95">
        <v>0</v>
      </c>
      <c r="N50" s="174">
        <v>0</v>
      </c>
      <c r="O50" s="95">
        <v>0</v>
      </c>
      <c r="P50" s="90">
        <v>0</v>
      </c>
      <c r="Q50" s="82">
        <v>0</v>
      </c>
      <c r="R50" s="82">
        <v>0</v>
      </c>
      <c r="S50" s="81">
        <v>0</v>
      </c>
      <c r="T50" s="82">
        <v>0</v>
      </c>
      <c r="U50" s="88">
        <v>0</v>
      </c>
      <c r="V50" s="82">
        <v>0</v>
      </c>
      <c r="W50" s="82">
        <v>0</v>
      </c>
      <c r="X50" s="82">
        <v>0</v>
      </c>
      <c r="Y50" s="88">
        <v>0</v>
      </c>
      <c r="Z50" s="88"/>
      <c r="AA50" s="82">
        <v>0</v>
      </c>
      <c r="AB50" s="82">
        <v>0</v>
      </c>
      <c r="AC50" s="82"/>
      <c r="AD50" s="82">
        <v>0</v>
      </c>
      <c r="AE50" s="88">
        <v>0.94588919999999999</v>
      </c>
      <c r="AF50" s="82">
        <v>0</v>
      </c>
      <c r="AG50" s="82">
        <v>0</v>
      </c>
      <c r="AH50" s="88">
        <v>0.94588919999999999</v>
      </c>
      <c r="AI50" s="88">
        <v>0</v>
      </c>
      <c r="AJ50" s="88">
        <f t="shared" si="2"/>
        <v>0.94588919999999999</v>
      </c>
      <c r="AK50" s="82" t="s">
        <v>246</v>
      </c>
      <c r="AL50" s="82" t="s">
        <v>246</v>
      </c>
      <c r="AM50" s="88">
        <f t="shared" si="3"/>
        <v>0.94588919999999999</v>
      </c>
      <c r="AN50" s="88" t="s">
        <v>246</v>
      </c>
    </row>
    <row r="51" spans="1:40" s="79" customFormat="1" ht="18.75" x14ac:dyDescent="0.25">
      <c r="A51" s="108" t="s">
        <v>21</v>
      </c>
      <c r="B51" s="161" t="s">
        <v>378</v>
      </c>
      <c r="C51" s="106" t="s">
        <v>601</v>
      </c>
      <c r="D51" s="169">
        <v>2026</v>
      </c>
      <c r="E51" s="169">
        <v>2026</v>
      </c>
      <c r="F51" s="176">
        <v>5.2687199999999997E-2</v>
      </c>
      <c r="G51" s="174">
        <v>0.43728119999999998</v>
      </c>
      <c r="H51" s="175" t="s">
        <v>246</v>
      </c>
      <c r="I51" s="80">
        <v>0.43728119999999998</v>
      </c>
      <c r="J51" s="95">
        <v>0</v>
      </c>
      <c r="K51" s="174">
        <v>0</v>
      </c>
      <c r="L51" s="95">
        <v>0</v>
      </c>
      <c r="M51" s="95">
        <v>0</v>
      </c>
      <c r="N51" s="174">
        <v>0</v>
      </c>
      <c r="O51" s="95">
        <v>0</v>
      </c>
      <c r="P51" s="90">
        <v>0</v>
      </c>
      <c r="Q51" s="82">
        <v>0</v>
      </c>
      <c r="R51" s="82">
        <v>0</v>
      </c>
      <c r="S51" s="81">
        <v>0</v>
      </c>
      <c r="T51" s="82">
        <v>0</v>
      </c>
      <c r="U51" s="88">
        <v>0</v>
      </c>
      <c r="V51" s="82">
        <v>0</v>
      </c>
      <c r="W51" s="82">
        <v>0</v>
      </c>
      <c r="X51" s="82">
        <v>0</v>
      </c>
      <c r="Y51" s="88">
        <v>0</v>
      </c>
      <c r="Z51" s="88"/>
      <c r="AA51" s="82">
        <v>0</v>
      </c>
      <c r="AB51" s="82">
        <v>0</v>
      </c>
      <c r="AC51" s="82"/>
      <c r="AD51" s="82">
        <v>0</v>
      </c>
      <c r="AE51" s="88">
        <v>0.43728119999999998</v>
      </c>
      <c r="AF51" s="82">
        <v>0</v>
      </c>
      <c r="AG51" s="82">
        <v>0</v>
      </c>
      <c r="AH51" s="88">
        <v>0.43728119999999998</v>
      </c>
      <c r="AI51" s="88">
        <v>0</v>
      </c>
      <c r="AJ51" s="88">
        <f t="shared" si="2"/>
        <v>0.43728119999999998</v>
      </c>
      <c r="AK51" s="82" t="s">
        <v>246</v>
      </c>
      <c r="AL51" s="82" t="s">
        <v>246</v>
      </c>
      <c r="AM51" s="88">
        <f t="shared" si="3"/>
        <v>0.43728119999999998</v>
      </c>
      <c r="AN51" s="88" t="s">
        <v>246</v>
      </c>
    </row>
    <row r="52" spans="1:40" s="79" customFormat="1" ht="18.75" x14ac:dyDescent="0.25">
      <c r="A52" s="108" t="s">
        <v>21</v>
      </c>
      <c r="B52" s="161" t="s">
        <v>379</v>
      </c>
      <c r="C52" s="106" t="s">
        <v>602</v>
      </c>
      <c r="D52" s="169">
        <v>2026</v>
      </c>
      <c r="E52" s="169">
        <v>2026</v>
      </c>
      <c r="F52" s="176">
        <v>4.4446800000000002E-2</v>
      </c>
      <c r="G52" s="174">
        <v>0.36407640000000002</v>
      </c>
      <c r="H52" s="175" t="s">
        <v>246</v>
      </c>
      <c r="I52" s="80">
        <v>0.36407640000000002</v>
      </c>
      <c r="J52" s="95">
        <v>0</v>
      </c>
      <c r="K52" s="174">
        <v>0</v>
      </c>
      <c r="L52" s="95">
        <v>0</v>
      </c>
      <c r="M52" s="95">
        <v>0</v>
      </c>
      <c r="N52" s="174">
        <v>0</v>
      </c>
      <c r="O52" s="95">
        <v>0</v>
      </c>
      <c r="P52" s="82">
        <v>0</v>
      </c>
      <c r="Q52" s="82">
        <v>0</v>
      </c>
      <c r="R52" s="82">
        <v>0</v>
      </c>
      <c r="S52" s="81">
        <v>0</v>
      </c>
      <c r="T52" s="82">
        <v>0</v>
      </c>
      <c r="U52" s="88">
        <v>0</v>
      </c>
      <c r="V52" s="82">
        <v>0</v>
      </c>
      <c r="W52" s="82">
        <v>0</v>
      </c>
      <c r="X52" s="82">
        <v>0</v>
      </c>
      <c r="Y52" s="88">
        <v>0</v>
      </c>
      <c r="Z52" s="88"/>
      <c r="AA52" s="82">
        <v>0</v>
      </c>
      <c r="AB52" s="82">
        <v>0</v>
      </c>
      <c r="AC52" s="82"/>
      <c r="AD52" s="82">
        <v>0</v>
      </c>
      <c r="AE52" s="88">
        <v>0.36407640000000002</v>
      </c>
      <c r="AF52" s="82">
        <v>0</v>
      </c>
      <c r="AG52" s="82">
        <v>0</v>
      </c>
      <c r="AH52" s="88">
        <v>0.36407640000000002</v>
      </c>
      <c r="AI52" s="88">
        <v>0</v>
      </c>
      <c r="AJ52" s="88">
        <f t="shared" si="2"/>
        <v>0.36407640000000002</v>
      </c>
      <c r="AK52" s="82" t="s">
        <v>246</v>
      </c>
      <c r="AL52" s="82" t="s">
        <v>246</v>
      </c>
      <c r="AM52" s="88">
        <f t="shared" si="3"/>
        <v>0.36407640000000002</v>
      </c>
      <c r="AN52" s="88" t="s">
        <v>246</v>
      </c>
    </row>
    <row r="53" spans="1:40" s="79" customFormat="1" ht="18.75" x14ac:dyDescent="0.25">
      <c r="A53" s="108" t="s">
        <v>21</v>
      </c>
      <c r="B53" s="161" t="s">
        <v>380</v>
      </c>
      <c r="C53" s="106" t="s">
        <v>603</v>
      </c>
      <c r="D53" s="169">
        <v>2026</v>
      </c>
      <c r="E53" s="169">
        <v>2026</v>
      </c>
      <c r="F53" s="176">
        <v>4.4446800000000002E-2</v>
      </c>
      <c r="G53" s="174">
        <v>0.36407640000000002</v>
      </c>
      <c r="H53" s="175" t="s">
        <v>246</v>
      </c>
      <c r="I53" s="80">
        <v>0.36407640000000002</v>
      </c>
      <c r="J53" s="95">
        <v>0</v>
      </c>
      <c r="K53" s="174">
        <v>0</v>
      </c>
      <c r="L53" s="95">
        <v>0</v>
      </c>
      <c r="M53" s="95">
        <v>0</v>
      </c>
      <c r="N53" s="174">
        <v>0</v>
      </c>
      <c r="O53" s="95">
        <v>0</v>
      </c>
      <c r="P53" s="90">
        <v>0</v>
      </c>
      <c r="Q53" s="82">
        <v>0</v>
      </c>
      <c r="R53" s="82">
        <v>0</v>
      </c>
      <c r="S53" s="81">
        <v>0</v>
      </c>
      <c r="T53" s="82">
        <v>0</v>
      </c>
      <c r="U53" s="88">
        <v>0</v>
      </c>
      <c r="V53" s="82">
        <v>0</v>
      </c>
      <c r="W53" s="82">
        <v>0</v>
      </c>
      <c r="X53" s="82">
        <v>0</v>
      </c>
      <c r="Y53" s="88">
        <v>0</v>
      </c>
      <c r="Z53" s="88"/>
      <c r="AA53" s="82">
        <v>0</v>
      </c>
      <c r="AB53" s="82">
        <v>0</v>
      </c>
      <c r="AC53" s="82"/>
      <c r="AD53" s="82">
        <v>0</v>
      </c>
      <c r="AE53" s="88">
        <v>0.36407640000000002</v>
      </c>
      <c r="AF53" s="82">
        <v>0</v>
      </c>
      <c r="AG53" s="82">
        <v>0</v>
      </c>
      <c r="AH53" s="88">
        <v>0.36407640000000002</v>
      </c>
      <c r="AI53" s="88">
        <v>0</v>
      </c>
      <c r="AJ53" s="88">
        <f t="shared" si="2"/>
        <v>0.36407640000000002</v>
      </c>
      <c r="AK53" s="82" t="s">
        <v>246</v>
      </c>
      <c r="AL53" s="82" t="s">
        <v>246</v>
      </c>
      <c r="AM53" s="88">
        <f t="shared" si="3"/>
        <v>0.36407640000000002</v>
      </c>
      <c r="AN53" s="88" t="s">
        <v>246</v>
      </c>
    </row>
    <row r="54" spans="1:40" s="79" customFormat="1" ht="18.75" x14ac:dyDescent="0.25">
      <c r="A54" s="108" t="s">
        <v>21</v>
      </c>
      <c r="B54" s="161" t="s">
        <v>381</v>
      </c>
      <c r="C54" s="106" t="s">
        <v>604</v>
      </c>
      <c r="D54" s="169">
        <v>2026</v>
      </c>
      <c r="E54" s="169">
        <v>2026</v>
      </c>
      <c r="F54" s="176">
        <v>4.4446800000000002E-2</v>
      </c>
      <c r="G54" s="174">
        <v>0.36407640000000002</v>
      </c>
      <c r="H54" s="175" t="s">
        <v>246</v>
      </c>
      <c r="I54" s="80">
        <v>0.36407640000000002</v>
      </c>
      <c r="J54" s="95">
        <v>0</v>
      </c>
      <c r="K54" s="174">
        <v>0</v>
      </c>
      <c r="L54" s="95">
        <v>0</v>
      </c>
      <c r="M54" s="95">
        <v>0</v>
      </c>
      <c r="N54" s="174">
        <v>0</v>
      </c>
      <c r="O54" s="95">
        <v>0</v>
      </c>
      <c r="P54" s="90">
        <v>0</v>
      </c>
      <c r="Q54" s="82">
        <v>0</v>
      </c>
      <c r="R54" s="82">
        <v>0</v>
      </c>
      <c r="S54" s="81">
        <v>0</v>
      </c>
      <c r="T54" s="82">
        <v>0</v>
      </c>
      <c r="U54" s="88">
        <v>0</v>
      </c>
      <c r="V54" s="82">
        <v>0</v>
      </c>
      <c r="W54" s="82">
        <v>0</v>
      </c>
      <c r="X54" s="82">
        <v>0</v>
      </c>
      <c r="Y54" s="88">
        <v>0</v>
      </c>
      <c r="Z54" s="88"/>
      <c r="AA54" s="82">
        <v>0</v>
      </c>
      <c r="AB54" s="82">
        <v>0</v>
      </c>
      <c r="AC54" s="82"/>
      <c r="AD54" s="82">
        <v>0</v>
      </c>
      <c r="AE54" s="88">
        <v>0.36407640000000002</v>
      </c>
      <c r="AF54" s="82">
        <v>0</v>
      </c>
      <c r="AG54" s="82">
        <v>0</v>
      </c>
      <c r="AH54" s="88">
        <v>0.36407640000000002</v>
      </c>
      <c r="AI54" s="88">
        <v>0</v>
      </c>
      <c r="AJ54" s="88">
        <f t="shared" si="2"/>
        <v>0.36407640000000002</v>
      </c>
      <c r="AK54" s="82" t="s">
        <v>246</v>
      </c>
      <c r="AL54" s="82" t="s">
        <v>246</v>
      </c>
      <c r="AM54" s="88">
        <f t="shared" si="3"/>
        <v>0.36407640000000002</v>
      </c>
      <c r="AN54" s="88" t="s">
        <v>246</v>
      </c>
    </row>
    <row r="55" spans="1:40" ht="18.75" x14ac:dyDescent="0.25">
      <c r="A55" s="108" t="s">
        <v>21</v>
      </c>
      <c r="B55" s="161" t="s">
        <v>382</v>
      </c>
      <c r="C55" s="106" t="s">
        <v>605</v>
      </c>
      <c r="D55" s="169">
        <v>2026</v>
      </c>
      <c r="E55" s="169">
        <v>2026</v>
      </c>
      <c r="F55" s="176">
        <v>5.2687199999999997E-2</v>
      </c>
      <c r="G55" s="174">
        <v>0.43728119999999998</v>
      </c>
      <c r="H55" s="175" t="s">
        <v>246</v>
      </c>
      <c r="I55" s="80">
        <v>0.43728119999999998</v>
      </c>
      <c r="J55" s="95">
        <v>0</v>
      </c>
      <c r="K55" s="174">
        <v>0</v>
      </c>
      <c r="L55" s="95">
        <v>0</v>
      </c>
      <c r="M55" s="95">
        <v>0</v>
      </c>
      <c r="N55" s="174">
        <v>0</v>
      </c>
      <c r="O55" s="95">
        <v>0</v>
      </c>
      <c r="P55" s="90">
        <v>0</v>
      </c>
      <c r="Q55" s="82">
        <v>0</v>
      </c>
      <c r="R55" s="82">
        <v>0</v>
      </c>
      <c r="S55" s="81">
        <v>0</v>
      </c>
      <c r="T55" s="82">
        <v>0</v>
      </c>
      <c r="U55" s="88">
        <v>0</v>
      </c>
      <c r="V55" s="82">
        <v>0</v>
      </c>
      <c r="W55" s="82">
        <v>0</v>
      </c>
      <c r="X55" s="82">
        <v>0</v>
      </c>
      <c r="Y55" s="88">
        <v>0</v>
      </c>
      <c r="Z55" s="88"/>
      <c r="AA55" s="82">
        <v>0</v>
      </c>
      <c r="AB55" s="82">
        <v>0</v>
      </c>
      <c r="AC55" s="82"/>
      <c r="AD55" s="82">
        <v>0</v>
      </c>
      <c r="AE55" s="88">
        <v>0.43728119999999998</v>
      </c>
      <c r="AF55" s="82">
        <v>0</v>
      </c>
      <c r="AG55" s="82">
        <v>0</v>
      </c>
      <c r="AH55" s="88">
        <v>0.43728119999999998</v>
      </c>
      <c r="AI55" s="88">
        <v>0</v>
      </c>
      <c r="AJ55" s="88">
        <f t="shared" si="2"/>
        <v>0.43728119999999998</v>
      </c>
      <c r="AK55" s="82" t="s">
        <v>246</v>
      </c>
      <c r="AL55" s="82" t="s">
        <v>246</v>
      </c>
      <c r="AM55" s="88">
        <f t="shared" si="3"/>
        <v>0.43728119999999998</v>
      </c>
      <c r="AN55" s="88" t="s">
        <v>246</v>
      </c>
    </row>
    <row r="56" spans="1:40" ht="56.25" x14ac:dyDescent="0.25">
      <c r="A56" s="103" t="s">
        <v>359</v>
      </c>
      <c r="B56" s="157" t="s">
        <v>19</v>
      </c>
      <c r="C56" s="153" t="s">
        <v>2</v>
      </c>
      <c r="D56" s="153">
        <v>2022</v>
      </c>
      <c r="E56" s="153">
        <v>2026</v>
      </c>
      <c r="F56" s="80">
        <f>F57</f>
        <v>8.8423279579999985</v>
      </c>
      <c r="G56" s="80">
        <f>G57</f>
        <v>62.137242360000002</v>
      </c>
      <c r="H56" s="175" t="s">
        <v>246</v>
      </c>
      <c r="I56" s="80">
        <v>62.137242360000002</v>
      </c>
      <c r="J56" s="95">
        <v>0</v>
      </c>
      <c r="K56" s="174">
        <f>SUM(K57)</f>
        <v>4.2089999999999996</v>
      </c>
      <c r="L56" s="95">
        <v>0</v>
      </c>
      <c r="M56" s="95">
        <v>0</v>
      </c>
      <c r="N56" s="174">
        <f>SUM(N57)</f>
        <v>4.2089999999999996</v>
      </c>
      <c r="O56" s="95">
        <v>0</v>
      </c>
      <c r="P56" s="90">
        <v>10.831594340000001</v>
      </c>
      <c r="Q56" s="82">
        <v>0</v>
      </c>
      <c r="R56" s="82">
        <v>0</v>
      </c>
      <c r="S56" s="81">
        <v>10.831594340000001</v>
      </c>
      <c r="T56" s="82">
        <v>0</v>
      </c>
      <c r="U56" s="88">
        <v>14.66442554</v>
      </c>
      <c r="V56" s="82">
        <v>0</v>
      </c>
      <c r="W56" s="82">
        <v>0</v>
      </c>
      <c r="X56" s="82">
        <v>14.66442554</v>
      </c>
      <c r="Y56" s="88">
        <v>0</v>
      </c>
      <c r="Z56" s="88">
        <v>18.093526950000001</v>
      </c>
      <c r="AA56" s="82">
        <v>0</v>
      </c>
      <c r="AB56" s="82">
        <v>0</v>
      </c>
      <c r="AC56" s="82">
        <v>18.093526950000001</v>
      </c>
      <c r="AD56" s="82">
        <v>0</v>
      </c>
      <c r="AE56" s="88">
        <v>14.338695530000003</v>
      </c>
      <c r="AF56" s="82">
        <v>0</v>
      </c>
      <c r="AG56" s="82">
        <v>0</v>
      </c>
      <c r="AH56" s="88">
        <v>14.338695530000003</v>
      </c>
      <c r="AI56" s="88">
        <v>0</v>
      </c>
      <c r="AJ56" s="88">
        <f t="shared" si="2"/>
        <v>62.137242360000009</v>
      </c>
      <c r="AK56" s="82" t="s">
        <v>246</v>
      </c>
      <c r="AL56" s="82" t="s">
        <v>246</v>
      </c>
      <c r="AM56" s="88">
        <f t="shared" si="3"/>
        <v>62.137242360000009</v>
      </c>
      <c r="AN56" s="88" t="s">
        <v>246</v>
      </c>
    </row>
    <row r="57" spans="1:40" ht="37.5" x14ac:dyDescent="0.25">
      <c r="A57" s="103" t="s">
        <v>20</v>
      </c>
      <c r="B57" s="157" t="s">
        <v>18</v>
      </c>
      <c r="C57" s="153" t="s">
        <v>2</v>
      </c>
      <c r="D57" s="153">
        <v>2022</v>
      </c>
      <c r="E57" s="153">
        <v>2022</v>
      </c>
      <c r="F57" s="80">
        <f>SUM(F58:F132)</f>
        <v>8.8423279579999985</v>
      </c>
      <c r="G57" s="80">
        <f>SUM(G58:G132)</f>
        <v>62.137242360000002</v>
      </c>
      <c r="H57" s="175" t="s">
        <v>246</v>
      </c>
      <c r="I57" s="80">
        <v>62.137242360000002</v>
      </c>
      <c r="J57" s="95">
        <v>0</v>
      </c>
      <c r="K57" s="174">
        <f>SUM(K58:K132)</f>
        <v>4.2089999999999996</v>
      </c>
      <c r="L57" s="95">
        <v>0</v>
      </c>
      <c r="M57" s="95">
        <v>0</v>
      </c>
      <c r="N57" s="174">
        <f>SUM(N58:N132)</f>
        <v>4.2089999999999996</v>
      </c>
      <c r="O57" s="95">
        <v>0</v>
      </c>
      <c r="P57" s="90">
        <v>10.831594340000001</v>
      </c>
      <c r="Q57" s="82">
        <v>0</v>
      </c>
      <c r="R57" s="82">
        <v>0</v>
      </c>
      <c r="S57" s="81">
        <v>10.831594340000001</v>
      </c>
      <c r="T57" s="82">
        <v>0</v>
      </c>
      <c r="U57" s="88">
        <v>14.66442554</v>
      </c>
      <c r="V57" s="82">
        <v>0</v>
      </c>
      <c r="W57" s="82">
        <v>0</v>
      </c>
      <c r="X57" s="82">
        <v>14.66442554</v>
      </c>
      <c r="Y57" s="88">
        <v>0</v>
      </c>
      <c r="Z57" s="88">
        <v>18.093526950000001</v>
      </c>
      <c r="AA57" s="82">
        <v>0</v>
      </c>
      <c r="AB57" s="82">
        <v>0</v>
      </c>
      <c r="AC57" s="82">
        <v>18.093526950000001</v>
      </c>
      <c r="AD57" s="82">
        <v>0</v>
      </c>
      <c r="AE57" s="88">
        <v>14.338695530000003</v>
      </c>
      <c r="AF57" s="82">
        <v>0</v>
      </c>
      <c r="AG57" s="82">
        <v>0</v>
      </c>
      <c r="AH57" s="88">
        <v>14.338695530000003</v>
      </c>
      <c r="AI57" s="88">
        <v>0</v>
      </c>
      <c r="AJ57" s="88">
        <f t="shared" si="2"/>
        <v>62.137242360000009</v>
      </c>
      <c r="AK57" s="82" t="s">
        <v>246</v>
      </c>
      <c r="AL57" s="82" t="s">
        <v>246</v>
      </c>
      <c r="AM57" s="88">
        <f t="shared" si="3"/>
        <v>62.137242360000009</v>
      </c>
      <c r="AN57" s="88" t="s">
        <v>246</v>
      </c>
    </row>
    <row r="58" spans="1:40" ht="18.75" x14ac:dyDescent="0.25">
      <c r="A58" s="108" t="s">
        <v>17</v>
      </c>
      <c r="B58" s="161" t="s">
        <v>383</v>
      </c>
      <c r="C58" s="106" t="s">
        <v>606</v>
      </c>
      <c r="D58" s="169">
        <v>2022</v>
      </c>
      <c r="E58" s="169">
        <v>2022</v>
      </c>
      <c r="F58" s="80" t="s">
        <v>720</v>
      </c>
      <c r="G58" s="174">
        <v>1.2509999999999999</v>
      </c>
      <c r="H58" s="175">
        <v>44562</v>
      </c>
      <c r="I58" s="80">
        <v>1.2509999999999999</v>
      </c>
      <c r="J58" s="95">
        <v>0</v>
      </c>
      <c r="K58" s="174">
        <v>1.2509999999999999</v>
      </c>
      <c r="L58" s="95">
        <v>0</v>
      </c>
      <c r="M58" s="95">
        <v>0</v>
      </c>
      <c r="N58" s="174">
        <v>1.2509999999999999</v>
      </c>
      <c r="O58" s="95">
        <v>0</v>
      </c>
      <c r="P58" s="90">
        <v>0</v>
      </c>
      <c r="Q58" s="82">
        <v>0</v>
      </c>
      <c r="R58" s="82">
        <v>0</v>
      </c>
      <c r="S58" s="81">
        <v>0</v>
      </c>
      <c r="T58" s="82">
        <v>0</v>
      </c>
      <c r="U58" s="88">
        <v>0</v>
      </c>
      <c r="V58" s="82">
        <v>0</v>
      </c>
      <c r="W58" s="82">
        <v>0</v>
      </c>
      <c r="X58" s="82">
        <v>0</v>
      </c>
      <c r="Y58" s="88">
        <v>0</v>
      </c>
      <c r="Z58" s="88"/>
      <c r="AA58" s="82">
        <v>0</v>
      </c>
      <c r="AB58" s="82">
        <v>0</v>
      </c>
      <c r="AC58" s="82"/>
      <c r="AD58" s="82">
        <v>0</v>
      </c>
      <c r="AE58" s="88"/>
      <c r="AF58" s="82">
        <v>0</v>
      </c>
      <c r="AG58" s="82">
        <v>0</v>
      </c>
      <c r="AH58" s="88"/>
      <c r="AI58" s="88">
        <v>0</v>
      </c>
      <c r="AJ58" s="88">
        <f t="shared" si="2"/>
        <v>1.2509999999999999</v>
      </c>
      <c r="AK58" s="82" t="s">
        <v>246</v>
      </c>
      <c r="AL58" s="82" t="s">
        <v>246</v>
      </c>
      <c r="AM58" s="88">
        <f t="shared" si="3"/>
        <v>1.2509999999999999</v>
      </c>
      <c r="AN58" s="88" t="s">
        <v>246</v>
      </c>
    </row>
    <row r="59" spans="1:40" ht="18.75" x14ac:dyDescent="0.25">
      <c r="A59" s="108"/>
      <c r="B59" s="161" t="s">
        <v>607</v>
      </c>
      <c r="C59" s="106" t="s">
        <v>608</v>
      </c>
      <c r="D59" s="169">
        <v>2022</v>
      </c>
      <c r="E59" s="169">
        <v>2022</v>
      </c>
      <c r="F59" s="80" t="s">
        <v>721</v>
      </c>
      <c r="G59" s="174">
        <v>2.9580000000000002</v>
      </c>
      <c r="H59" s="175">
        <v>44562</v>
      </c>
      <c r="I59" s="80">
        <v>2.9580000000000002</v>
      </c>
      <c r="J59" s="95"/>
      <c r="K59" s="174">
        <v>2.9580000000000002</v>
      </c>
      <c r="L59" s="95"/>
      <c r="M59" s="95"/>
      <c r="N59" s="174">
        <v>2.9580000000000002</v>
      </c>
      <c r="O59" s="95"/>
      <c r="P59" s="89"/>
      <c r="Q59" s="82"/>
      <c r="R59" s="82"/>
      <c r="S59" s="81"/>
      <c r="T59" s="82"/>
      <c r="U59" s="88"/>
      <c r="V59" s="82"/>
      <c r="W59" s="82"/>
      <c r="X59" s="82"/>
      <c r="Y59" s="88"/>
      <c r="Z59" s="88"/>
      <c r="AA59" s="82"/>
      <c r="AB59" s="82"/>
      <c r="AC59" s="82"/>
      <c r="AD59" s="82"/>
      <c r="AE59" s="88"/>
      <c r="AF59" s="82"/>
      <c r="AG59" s="82"/>
      <c r="AH59" s="88"/>
      <c r="AI59" s="88"/>
      <c r="AJ59" s="88">
        <f t="shared" si="2"/>
        <v>2.9580000000000002</v>
      </c>
      <c r="AK59" s="82" t="s">
        <v>246</v>
      </c>
      <c r="AL59" s="82" t="s">
        <v>246</v>
      </c>
      <c r="AM59" s="88">
        <f t="shared" si="3"/>
        <v>2.9580000000000002</v>
      </c>
      <c r="AN59" s="88" t="s">
        <v>246</v>
      </c>
    </row>
    <row r="60" spans="1:40" ht="18.75" x14ac:dyDescent="0.25">
      <c r="A60" s="108" t="s">
        <v>17</v>
      </c>
      <c r="B60" s="161" t="s">
        <v>385</v>
      </c>
      <c r="C60" s="106" t="s">
        <v>609</v>
      </c>
      <c r="D60" s="169">
        <v>2022</v>
      </c>
      <c r="E60" s="169">
        <v>2022</v>
      </c>
      <c r="F60" s="80" t="s">
        <v>56</v>
      </c>
      <c r="G60" s="174">
        <v>0</v>
      </c>
      <c r="H60" s="175" t="s">
        <v>246</v>
      </c>
      <c r="I60" s="80">
        <v>0</v>
      </c>
      <c r="J60" s="95">
        <v>0</v>
      </c>
      <c r="K60" s="174">
        <v>0</v>
      </c>
      <c r="L60" s="95">
        <v>0</v>
      </c>
      <c r="M60" s="95">
        <v>0</v>
      </c>
      <c r="N60" s="174">
        <v>0</v>
      </c>
      <c r="O60" s="95">
        <v>0</v>
      </c>
      <c r="P60" s="89">
        <v>0</v>
      </c>
      <c r="Q60" s="82">
        <v>0</v>
      </c>
      <c r="R60" s="82">
        <v>0</v>
      </c>
      <c r="S60" s="81">
        <v>0</v>
      </c>
      <c r="T60" s="82">
        <v>0</v>
      </c>
      <c r="U60" s="88">
        <v>0</v>
      </c>
      <c r="V60" s="82">
        <v>0</v>
      </c>
      <c r="W60" s="82">
        <v>0</v>
      </c>
      <c r="X60" s="82">
        <v>0</v>
      </c>
      <c r="Y60" s="88">
        <v>0</v>
      </c>
      <c r="Z60" s="88"/>
      <c r="AA60" s="82">
        <v>0</v>
      </c>
      <c r="AB60" s="82">
        <v>0</v>
      </c>
      <c r="AC60" s="82"/>
      <c r="AD60" s="82">
        <v>0</v>
      </c>
      <c r="AE60" s="88"/>
      <c r="AF60" s="82">
        <v>0</v>
      </c>
      <c r="AG60" s="82">
        <v>0</v>
      </c>
      <c r="AH60" s="88"/>
      <c r="AI60" s="88">
        <v>0</v>
      </c>
      <c r="AJ60" s="88">
        <f t="shared" si="2"/>
        <v>0</v>
      </c>
      <c r="AK60" s="82" t="s">
        <v>246</v>
      </c>
      <c r="AL60" s="82" t="s">
        <v>246</v>
      </c>
      <c r="AM60" s="88">
        <f t="shared" si="3"/>
        <v>0</v>
      </c>
      <c r="AN60" s="88" t="s">
        <v>246</v>
      </c>
    </row>
    <row r="61" spans="1:40" s="79" customFormat="1" ht="21" customHeight="1" x14ac:dyDescent="0.25">
      <c r="A61" s="108" t="s">
        <v>17</v>
      </c>
      <c r="B61" s="161" t="s">
        <v>387</v>
      </c>
      <c r="C61" s="106" t="s">
        <v>610</v>
      </c>
      <c r="D61" s="169">
        <v>2022</v>
      </c>
      <c r="E61" s="169">
        <v>2022</v>
      </c>
      <c r="F61" s="80" t="s">
        <v>56</v>
      </c>
      <c r="G61" s="174">
        <v>0</v>
      </c>
      <c r="H61" s="175" t="s">
        <v>246</v>
      </c>
      <c r="I61" s="80">
        <v>0</v>
      </c>
      <c r="J61" s="95">
        <v>0</v>
      </c>
      <c r="K61" s="174">
        <v>0</v>
      </c>
      <c r="L61" s="95">
        <v>0</v>
      </c>
      <c r="M61" s="95">
        <v>0</v>
      </c>
      <c r="N61" s="174">
        <v>0</v>
      </c>
      <c r="O61" s="95">
        <v>0</v>
      </c>
      <c r="P61" s="89">
        <v>0</v>
      </c>
      <c r="Q61" s="82">
        <v>0</v>
      </c>
      <c r="R61" s="82">
        <v>0</v>
      </c>
      <c r="S61" s="81">
        <v>0</v>
      </c>
      <c r="T61" s="82">
        <v>0</v>
      </c>
      <c r="U61" s="88">
        <v>0</v>
      </c>
      <c r="V61" s="82">
        <v>0</v>
      </c>
      <c r="W61" s="82">
        <v>0</v>
      </c>
      <c r="X61" s="82">
        <v>0</v>
      </c>
      <c r="Y61" s="88">
        <v>0</v>
      </c>
      <c r="Z61" s="88"/>
      <c r="AA61" s="82">
        <v>0</v>
      </c>
      <c r="AB61" s="82">
        <v>0</v>
      </c>
      <c r="AC61" s="82"/>
      <c r="AD61" s="82">
        <v>0</v>
      </c>
      <c r="AE61" s="88"/>
      <c r="AF61" s="82">
        <v>0</v>
      </c>
      <c r="AG61" s="82">
        <v>0</v>
      </c>
      <c r="AH61" s="88"/>
      <c r="AI61" s="88">
        <v>0</v>
      </c>
      <c r="AJ61" s="88">
        <f t="shared" si="2"/>
        <v>0</v>
      </c>
      <c r="AK61" s="82" t="s">
        <v>246</v>
      </c>
      <c r="AL61" s="82" t="s">
        <v>246</v>
      </c>
      <c r="AM61" s="88">
        <f t="shared" si="3"/>
        <v>0</v>
      </c>
      <c r="AN61" s="88" t="s">
        <v>246</v>
      </c>
    </row>
    <row r="62" spans="1:40" ht="37.5" x14ac:dyDescent="0.25">
      <c r="A62" s="108" t="s">
        <v>17</v>
      </c>
      <c r="B62" s="161" t="s">
        <v>389</v>
      </c>
      <c r="C62" s="106" t="s">
        <v>611</v>
      </c>
      <c r="D62" s="169">
        <v>2022</v>
      </c>
      <c r="E62" s="169">
        <v>2022</v>
      </c>
      <c r="F62" s="80" t="s">
        <v>56</v>
      </c>
      <c r="G62" s="174">
        <v>0</v>
      </c>
      <c r="H62" s="175" t="s">
        <v>246</v>
      </c>
      <c r="I62" s="80">
        <v>0</v>
      </c>
      <c r="J62" s="95">
        <v>0</v>
      </c>
      <c r="K62" s="174">
        <v>0</v>
      </c>
      <c r="L62" s="95">
        <v>0</v>
      </c>
      <c r="M62" s="95">
        <v>0</v>
      </c>
      <c r="N62" s="174">
        <v>0</v>
      </c>
      <c r="O62" s="95">
        <v>0</v>
      </c>
      <c r="P62" s="89">
        <v>0</v>
      </c>
      <c r="Q62" s="82">
        <v>0</v>
      </c>
      <c r="R62" s="82">
        <v>0</v>
      </c>
      <c r="S62" s="81">
        <v>0</v>
      </c>
      <c r="T62" s="82">
        <v>0</v>
      </c>
      <c r="U62" s="88">
        <v>0</v>
      </c>
      <c r="V62" s="82">
        <v>0</v>
      </c>
      <c r="W62" s="82">
        <v>0</v>
      </c>
      <c r="X62" s="82">
        <v>0</v>
      </c>
      <c r="Y62" s="88">
        <v>0</v>
      </c>
      <c r="Z62" s="88"/>
      <c r="AA62" s="82">
        <v>0</v>
      </c>
      <c r="AB62" s="82">
        <v>0</v>
      </c>
      <c r="AC62" s="82"/>
      <c r="AD62" s="82">
        <v>0</v>
      </c>
      <c r="AE62" s="88"/>
      <c r="AF62" s="82">
        <v>0</v>
      </c>
      <c r="AG62" s="82">
        <v>0</v>
      </c>
      <c r="AH62" s="88"/>
      <c r="AI62" s="88">
        <v>0</v>
      </c>
      <c r="AJ62" s="88">
        <f t="shared" si="2"/>
        <v>0</v>
      </c>
      <c r="AK62" s="82" t="s">
        <v>246</v>
      </c>
      <c r="AL62" s="82" t="s">
        <v>246</v>
      </c>
      <c r="AM62" s="88">
        <f t="shared" si="3"/>
        <v>0</v>
      </c>
      <c r="AN62" s="88" t="s">
        <v>246</v>
      </c>
    </row>
    <row r="63" spans="1:40" ht="18.75" x14ac:dyDescent="0.25">
      <c r="A63" s="108" t="s">
        <v>17</v>
      </c>
      <c r="B63" s="161" t="s">
        <v>391</v>
      </c>
      <c r="C63" s="106" t="s">
        <v>612</v>
      </c>
      <c r="D63" s="169">
        <v>2022</v>
      </c>
      <c r="E63" s="169">
        <v>2022</v>
      </c>
      <c r="F63" s="80" t="s">
        <v>56</v>
      </c>
      <c r="G63" s="174">
        <v>0</v>
      </c>
      <c r="H63" s="175" t="s">
        <v>246</v>
      </c>
      <c r="I63" s="80">
        <v>0</v>
      </c>
      <c r="J63" s="95">
        <v>0</v>
      </c>
      <c r="K63" s="174">
        <v>0</v>
      </c>
      <c r="L63" s="95">
        <v>0</v>
      </c>
      <c r="M63" s="95">
        <v>0</v>
      </c>
      <c r="N63" s="174">
        <v>0</v>
      </c>
      <c r="O63" s="95">
        <v>0</v>
      </c>
      <c r="P63" s="89">
        <v>0</v>
      </c>
      <c r="Q63" s="82">
        <v>0</v>
      </c>
      <c r="R63" s="82">
        <v>0</v>
      </c>
      <c r="S63" s="81">
        <v>0</v>
      </c>
      <c r="T63" s="82">
        <v>0</v>
      </c>
      <c r="U63" s="88">
        <v>0</v>
      </c>
      <c r="V63" s="82">
        <v>0</v>
      </c>
      <c r="W63" s="82">
        <v>0</v>
      </c>
      <c r="X63" s="82">
        <v>0</v>
      </c>
      <c r="Y63" s="88">
        <v>0</v>
      </c>
      <c r="Z63" s="88"/>
      <c r="AA63" s="82">
        <v>0</v>
      </c>
      <c r="AB63" s="82">
        <v>0</v>
      </c>
      <c r="AC63" s="82"/>
      <c r="AD63" s="82">
        <v>0</v>
      </c>
      <c r="AE63" s="88"/>
      <c r="AF63" s="82">
        <v>0</v>
      </c>
      <c r="AG63" s="82">
        <v>0</v>
      </c>
      <c r="AH63" s="88"/>
      <c r="AI63" s="88">
        <v>0</v>
      </c>
      <c r="AJ63" s="88">
        <f t="shared" si="2"/>
        <v>0</v>
      </c>
      <c r="AK63" s="82" t="s">
        <v>246</v>
      </c>
      <c r="AL63" s="82" t="s">
        <v>246</v>
      </c>
      <c r="AM63" s="88">
        <f t="shared" si="3"/>
        <v>0</v>
      </c>
      <c r="AN63" s="88" t="s">
        <v>246</v>
      </c>
    </row>
    <row r="64" spans="1:40" ht="18.75" x14ac:dyDescent="0.25">
      <c r="A64" s="108" t="s">
        <v>17</v>
      </c>
      <c r="B64" s="161" t="s">
        <v>393</v>
      </c>
      <c r="C64" s="106" t="s">
        <v>613</v>
      </c>
      <c r="D64" s="169">
        <v>2022</v>
      </c>
      <c r="E64" s="169">
        <v>2022</v>
      </c>
      <c r="F64" s="80" t="s">
        <v>56</v>
      </c>
      <c r="G64" s="174">
        <v>0</v>
      </c>
      <c r="H64" s="175" t="s">
        <v>246</v>
      </c>
      <c r="I64" s="80">
        <v>0</v>
      </c>
      <c r="J64" s="95">
        <v>0</v>
      </c>
      <c r="K64" s="174">
        <v>0</v>
      </c>
      <c r="L64" s="95">
        <v>0</v>
      </c>
      <c r="M64" s="95">
        <v>0</v>
      </c>
      <c r="N64" s="174">
        <v>0</v>
      </c>
      <c r="O64" s="95">
        <v>0</v>
      </c>
      <c r="P64" s="89">
        <v>0</v>
      </c>
      <c r="Q64" s="82">
        <v>0</v>
      </c>
      <c r="R64" s="82">
        <v>0</v>
      </c>
      <c r="S64" s="81">
        <v>0</v>
      </c>
      <c r="T64" s="82">
        <v>0</v>
      </c>
      <c r="U64" s="88">
        <v>0</v>
      </c>
      <c r="V64" s="82">
        <v>0</v>
      </c>
      <c r="W64" s="82">
        <v>0</v>
      </c>
      <c r="X64" s="82">
        <v>0</v>
      </c>
      <c r="Y64" s="88">
        <v>0</v>
      </c>
      <c r="Z64" s="88"/>
      <c r="AA64" s="82">
        <v>0</v>
      </c>
      <c r="AB64" s="82">
        <v>0</v>
      </c>
      <c r="AC64" s="82"/>
      <c r="AD64" s="82">
        <v>0</v>
      </c>
      <c r="AE64" s="88"/>
      <c r="AF64" s="82">
        <v>0</v>
      </c>
      <c r="AG64" s="82">
        <v>0</v>
      </c>
      <c r="AH64" s="88"/>
      <c r="AI64" s="88">
        <v>0</v>
      </c>
      <c r="AJ64" s="88">
        <f t="shared" si="2"/>
        <v>0</v>
      </c>
      <c r="AK64" s="82" t="s">
        <v>246</v>
      </c>
      <c r="AL64" s="82" t="s">
        <v>246</v>
      </c>
      <c r="AM64" s="88">
        <f t="shared" si="3"/>
        <v>0</v>
      </c>
      <c r="AN64" s="88" t="s">
        <v>246</v>
      </c>
    </row>
    <row r="65" spans="1:40" ht="18.75" x14ac:dyDescent="0.25">
      <c r="A65" s="108" t="s">
        <v>17</v>
      </c>
      <c r="B65" s="163" t="s">
        <v>395</v>
      </c>
      <c r="C65" s="106" t="s">
        <v>614</v>
      </c>
      <c r="D65" s="169">
        <v>2022</v>
      </c>
      <c r="E65" s="169">
        <v>2022</v>
      </c>
      <c r="F65" s="80" t="s">
        <v>56</v>
      </c>
      <c r="G65" s="174">
        <v>0</v>
      </c>
      <c r="H65" s="175" t="s">
        <v>246</v>
      </c>
      <c r="I65" s="80">
        <v>0</v>
      </c>
      <c r="J65" s="95">
        <v>0</v>
      </c>
      <c r="K65" s="174">
        <v>0</v>
      </c>
      <c r="L65" s="95">
        <v>0</v>
      </c>
      <c r="M65" s="95">
        <v>0</v>
      </c>
      <c r="N65" s="174">
        <v>0</v>
      </c>
      <c r="O65" s="95">
        <v>0</v>
      </c>
      <c r="P65" s="89">
        <v>0</v>
      </c>
      <c r="Q65" s="82">
        <v>0</v>
      </c>
      <c r="R65" s="82">
        <v>0</v>
      </c>
      <c r="S65" s="81">
        <v>0</v>
      </c>
      <c r="T65" s="82">
        <v>0</v>
      </c>
      <c r="U65" s="88">
        <v>0</v>
      </c>
      <c r="V65" s="82">
        <v>0</v>
      </c>
      <c r="W65" s="82">
        <v>0</v>
      </c>
      <c r="X65" s="82">
        <v>0</v>
      </c>
      <c r="Y65" s="88">
        <v>0</v>
      </c>
      <c r="Z65" s="88"/>
      <c r="AA65" s="82">
        <v>0</v>
      </c>
      <c r="AB65" s="82">
        <v>0</v>
      </c>
      <c r="AC65" s="82"/>
      <c r="AD65" s="82">
        <v>0</v>
      </c>
      <c r="AE65" s="88"/>
      <c r="AF65" s="82">
        <v>0</v>
      </c>
      <c r="AG65" s="82">
        <v>0</v>
      </c>
      <c r="AH65" s="88"/>
      <c r="AI65" s="88">
        <v>0</v>
      </c>
      <c r="AJ65" s="88">
        <f t="shared" si="2"/>
        <v>0</v>
      </c>
      <c r="AK65" s="82" t="s">
        <v>246</v>
      </c>
      <c r="AL65" s="82" t="s">
        <v>246</v>
      </c>
      <c r="AM65" s="88">
        <f t="shared" si="3"/>
        <v>0</v>
      </c>
      <c r="AN65" s="88" t="s">
        <v>246</v>
      </c>
    </row>
    <row r="66" spans="1:40" ht="18.75" x14ac:dyDescent="0.25">
      <c r="A66" s="108" t="s">
        <v>17</v>
      </c>
      <c r="B66" s="163" t="s">
        <v>397</v>
      </c>
      <c r="C66" s="106" t="s">
        <v>615</v>
      </c>
      <c r="D66" s="169">
        <v>2022</v>
      </c>
      <c r="E66" s="169">
        <v>2022</v>
      </c>
      <c r="F66" s="80" t="s">
        <v>56</v>
      </c>
      <c r="G66" s="174">
        <v>0</v>
      </c>
      <c r="H66" s="175" t="s">
        <v>246</v>
      </c>
      <c r="I66" s="80">
        <v>0</v>
      </c>
      <c r="J66" s="95">
        <v>0</v>
      </c>
      <c r="K66" s="174">
        <v>0</v>
      </c>
      <c r="L66" s="95">
        <v>0</v>
      </c>
      <c r="M66" s="95">
        <v>0</v>
      </c>
      <c r="N66" s="174">
        <v>0</v>
      </c>
      <c r="O66" s="95">
        <v>0</v>
      </c>
      <c r="P66" s="89">
        <v>0</v>
      </c>
      <c r="Q66" s="82">
        <v>0</v>
      </c>
      <c r="R66" s="82">
        <v>0</v>
      </c>
      <c r="S66" s="81">
        <v>0</v>
      </c>
      <c r="T66" s="82">
        <v>0</v>
      </c>
      <c r="U66" s="88">
        <v>0</v>
      </c>
      <c r="V66" s="82">
        <v>0</v>
      </c>
      <c r="W66" s="82">
        <v>0</v>
      </c>
      <c r="X66" s="82">
        <v>0</v>
      </c>
      <c r="Y66" s="88">
        <v>0</v>
      </c>
      <c r="Z66" s="88"/>
      <c r="AA66" s="82">
        <v>0</v>
      </c>
      <c r="AB66" s="82">
        <v>0</v>
      </c>
      <c r="AC66" s="82"/>
      <c r="AD66" s="82">
        <v>0</v>
      </c>
      <c r="AE66" s="88"/>
      <c r="AF66" s="82">
        <v>0</v>
      </c>
      <c r="AG66" s="82">
        <v>0</v>
      </c>
      <c r="AH66" s="88"/>
      <c r="AI66" s="88">
        <v>0</v>
      </c>
      <c r="AJ66" s="88">
        <f t="shared" si="2"/>
        <v>0</v>
      </c>
      <c r="AK66" s="82" t="s">
        <v>246</v>
      </c>
      <c r="AL66" s="82" t="s">
        <v>246</v>
      </c>
      <c r="AM66" s="88">
        <f t="shared" si="3"/>
        <v>0</v>
      </c>
      <c r="AN66" s="88" t="s">
        <v>246</v>
      </c>
    </row>
    <row r="67" spans="1:40" ht="18.75" x14ac:dyDescent="0.25">
      <c r="A67" s="108" t="s">
        <v>17</v>
      </c>
      <c r="B67" s="163" t="s">
        <v>398</v>
      </c>
      <c r="C67" s="106" t="s">
        <v>616</v>
      </c>
      <c r="D67" s="169">
        <v>2022</v>
      </c>
      <c r="E67" s="169">
        <v>2022</v>
      </c>
      <c r="F67" s="80" t="s">
        <v>56</v>
      </c>
      <c r="G67" s="174">
        <v>0</v>
      </c>
      <c r="H67" s="175" t="s">
        <v>246</v>
      </c>
      <c r="I67" s="80">
        <v>0</v>
      </c>
      <c r="J67" s="95">
        <v>0</v>
      </c>
      <c r="K67" s="174">
        <v>0</v>
      </c>
      <c r="L67" s="95">
        <v>0</v>
      </c>
      <c r="M67" s="95">
        <v>0</v>
      </c>
      <c r="N67" s="174">
        <v>0</v>
      </c>
      <c r="O67" s="95">
        <v>0</v>
      </c>
      <c r="P67" s="89">
        <v>0</v>
      </c>
      <c r="Q67" s="82">
        <v>0</v>
      </c>
      <c r="R67" s="82">
        <v>0</v>
      </c>
      <c r="S67" s="81">
        <v>0</v>
      </c>
      <c r="T67" s="82">
        <v>0</v>
      </c>
      <c r="U67" s="88">
        <v>0</v>
      </c>
      <c r="V67" s="82">
        <v>0</v>
      </c>
      <c r="W67" s="82">
        <v>0</v>
      </c>
      <c r="X67" s="82">
        <v>0</v>
      </c>
      <c r="Y67" s="88">
        <v>0</v>
      </c>
      <c r="Z67" s="88"/>
      <c r="AA67" s="82">
        <v>0</v>
      </c>
      <c r="AB67" s="82">
        <v>0</v>
      </c>
      <c r="AC67" s="82"/>
      <c r="AD67" s="82">
        <v>0</v>
      </c>
      <c r="AE67" s="88"/>
      <c r="AF67" s="82">
        <v>0</v>
      </c>
      <c r="AG67" s="82">
        <v>0</v>
      </c>
      <c r="AH67" s="88"/>
      <c r="AI67" s="88">
        <v>0</v>
      </c>
      <c r="AJ67" s="88">
        <f t="shared" si="2"/>
        <v>0</v>
      </c>
      <c r="AK67" s="82" t="s">
        <v>246</v>
      </c>
      <c r="AL67" s="82" t="s">
        <v>246</v>
      </c>
      <c r="AM67" s="88">
        <f t="shared" si="3"/>
        <v>0</v>
      </c>
      <c r="AN67" s="88" t="s">
        <v>246</v>
      </c>
    </row>
    <row r="68" spans="1:40" s="79" customFormat="1" ht="18.75" x14ac:dyDescent="0.25">
      <c r="A68" s="108" t="s">
        <v>17</v>
      </c>
      <c r="B68" s="163" t="s">
        <v>399</v>
      </c>
      <c r="C68" s="106" t="s">
        <v>617</v>
      </c>
      <c r="D68" s="169">
        <v>2022</v>
      </c>
      <c r="E68" s="169">
        <v>2022</v>
      </c>
      <c r="F68" s="80" t="s">
        <v>56</v>
      </c>
      <c r="G68" s="174">
        <v>0</v>
      </c>
      <c r="H68" s="175" t="s">
        <v>246</v>
      </c>
      <c r="I68" s="80">
        <v>0</v>
      </c>
      <c r="J68" s="95">
        <v>0</v>
      </c>
      <c r="K68" s="174">
        <v>0</v>
      </c>
      <c r="L68" s="95">
        <v>0</v>
      </c>
      <c r="M68" s="95">
        <v>0</v>
      </c>
      <c r="N68" s="174">
        <v>0</v>
      </c>
      <c r="O68" s="95">
        <v>0</v>
      </c>
      <c r="P68" s="82">
        <v>0</v>
      </c>
      <c r="Q68" s="82">
        <v>0</v>
      </c>
      <c r="R68" s="82">
        <v>0</v>
      </c>
      <c r="S68" s="81">
        <v>0</v>
      </c>
      <c r="T68" s="82">
        <v>0</v>
      </c>
      <c r="U68" s="88">
        <v>0</v>
      </c>
      <c r="V68" s="82">
        <v>0</v>
      </c>
      <c r="W68" s="82">
        <v>0</v>
      </c>
      <c r="X68" s="82">
        <v>0</v>
      </c>
      <c r="Y68" s="88">
        <v>0</v>
      </c>
      <c r="Z68" s="88"/>
      <c r="AA68" s="82">
        <v>0</v>
      </c>
      <c r="AB68" s="82">
        <v>0</v>
      </c>
      <c r="AC68" s="82"/>
      <c r="AD68" s="82">
        <v>0</v>
      </c>
      <c r="AE68" s="88"/>
      <c r="AF68" s="82">
        <v>0</v>
      </c>
      <c r="AG68" s="82">
        <v>0</v>
      </c>
      <c r="AH68" s="88"/>
      <c r="AI68" s="88">
        <v>0</v>
      </c>
      <c r="AJ68" s="88">
        <f t="shared" si="2"/>
        <v>0</v>
      </c>
      <c r="AK68" s="82" t="s">
        <v>246</v>
      </c>
      <c r="AL68" s="82" t="s">
        <v>246</v>
      </c>
      <c r="AM68" s="88">
        <f t="shared" si="3"/>
        <v>0</v>
      </c>
      <c r="AN68" s="88" t="s">
        <v>246</v>
      </c>
    </row>
    <row r="69" spans="1:40" s="79" customFormat="1" ht="18.75" x14ac:dyDescent="0.25">
      <c r="A69" s="108" t="s">
        <v>17</v>
      </c>
      <c r="B69" s="163" t="s">
        <v>400</v>
      </c>
      <c r="C69" s="106" t="s">
        <v>618</v>
      </c>
      <c r="D69" s="169">
        <v>2022</v>
      </c>
      <c r="E69" s="169">
        <v>2022</v>
      </c>
      <c r="F69" s="80" t="s">
        <v>56</v>
      </c>
      <c r="G69" s="174">
        <v>0</v>
      </c>
      <c r="H69" s="175" t="s">
        <v>246</v>
      </c>
      <c r="I69" s="80">
        <v>0</v>
      </c>
      <c r="J69" s="95">
        <v>0</v>
      </c>
      <c r="K69" s="174">
        <v>0</v>
      </c>
      <c r="L69" s="95">
        <v>0</v>
      </c>
      <c r="M69" s="95">
        <v>0</v>
      </c>
      <c r="N69" s="174">
        <v>0</v>
      </c>
      <c r="O69" s="95">
        <v>0</v>
      </c>
      <c r="P69" s="90">
        <v>0</v>
      </c>
      <c r="Q69" s="82">
        <v>0</v>
      </c>
      <c r="R69" s="82">
        <v>0</v>
      </c>
      <c r="S69" s="81">
        <v>0</v>
      </c>
      <c r="T69" s="82">
        <v>0</v>
      </c>
      <c r="U69" s="88">
        <v>0</v>
      </c>
      <c r="V69" s="82">
        <v>0</v>
      </c>
      <c r="W69" s="82">
        <v>0</v>
      </c>
      <c r="X69" s="82">
        <v>0</v>
      </c>
      <c r="Y69" s="88">
        <v>0</v>
      </c>
      <c r="Z69" s="88"/>
      <c r="AA69" s="82">
        <v>0</v>
      </c>
      <c r="AB69" s="82">
        <v>0</v>
      </c>
      <c r="AC69" s="82"/>
      <c r="AD69" s="82">
        <v>0</v>
      </c>
      <c r="AE69" s="88"/>
      <c r="AF69" s="82">
        <v>0</v>
      </c>
      <c r="AG69" s="82">
        <v>0</v>
      </c>
      <c r="AH69" s="88"/>
      <c r="AI69" s="88">
        <v>0</v>
      </c>
      <c r="AJ69" s="88">
        <f t="shared" si="2"/>
        <v>0</v>
      </c>
      <c r="AK69" s="82" t="s">
        <v>246</v>
      </c>
      <c r="AL69" s="82" t="s">
        <v>246</v>
      </c>
      <c r="AM69" s="88">
        <f t="shared" si="3"/>
        <v>0</v>
      </c>
      <c r="AN69" s="88" t="s">
        <v>246</v>
      </c>
    </row>
    <row r="70" spans="1:40" ht="18.75" x14ac:dyDescent="0.25">
      <c r="A70" s="108" t="s">
        <v>17</v>
      </c>
      <c r="B70" s="163" t="s">
        <v>401</v>
      </c>
      <c r="C70" s="106" t="s">
        <v>619</v>
      </c>
      <c r="D70" s="169">
        <v>2022</v>
      </c>
      <c r="E70" s="169">
        <v>2022</v>
      </c>
      <c r="F70" s="80" t="s">
        <v>56</v>
      </c>
      <c r="G70" s="174">
        <v>0</v>
      </c>
      <c r="H70" s="175" t="s">
        <v>246</v>
      </c>
      <c r="I70" s="80">
        <v>0</v>
      </c>
      <c r="J70" s="95">
        <v>0</v>
      </c>
      <c r="K70" s="174">
        <v>0</v>
      </c>
      <c r="L70" s="95">
        <v>0</v>
      </c>
      <c r="M70" s="95">
        <v>0</v>
      </c>
      <c r="N70" s="174">
        <v>0</v>
      </c>
      <c r="O70" s="95">
        <v>0</v>
      </c>
      <c r="P70" s="90">
        <v>0</v>
      </c>
      <c r="Q70" s="82">
        <v>0</v>
      </c>
      <c r="R70" s="82">
        <v>0</v>
      </c>
      <c r="S70" s="81">
        <v>0</v>
      </c>
      <c r="T70" s="82">
        <v>0</v>
      </c>
      <c r="U70" s="88">
        <v>0</v>
      </c>
      <c r="V70" s="82">
        <v>0</v>
      </c>
      <c r="W70" s="82">
        <v>0</v>
      </c>
      <c r="X70" s="82">
        <v>0</v>
      </c>
      <c r="Y70" s="88">
        <v>0</v>
      </c>
      <c r="Z70" s="88"/>
      <c r="AA70" s="82">
        <v>0</v>
      </c>
      <c r="AB70" s="82">
        <v>0</v>
      </c>
      <c r="AC70" s="82"/>
      <c r="AD70" s="82">
        <v>0</v>
      </c>
      <c r="AE70" s="88"/>
      <c r="AF70" s="82">
        <v>0</v>
      </c>
      <c r="AG70" s="82">
        <v>0</v>
      </c>
      <c r="AH70" s="88"/>
      <c r="AI70" s="88">
        <v>0</v>
      </c>
      <c r="AJ70" s="88">
        <f t="shared" si="2"/>
        <v>0</v>
      </c>
      <c r="AK70" s="82" t="s">
        <v>246</v>
      </c>
      <c r="AL70" s="82" t="s">
        <v>246</v>
      </c>
      <c r="AM70" s="88">
        <f t="shared" si="3"/>
        <v>0</v>
      </c>
      <c r="AN70" s="88" t="s">
        <v>246</v>
      </c>
    </row>
    <row r="71" spans="1:40" ht="18.75" x14ac:dyDescent="0.25">
      <c r="A71" s="164" t="s">
        <v>17</v>
      </c>
      <c r="B71" s="161" t="s">
        <v>402</v>
      </c>
      <c r="C71" s="106" t="s">
        <v>620</v>
      </c>
      <c r="D71" s="169">
        <v>2023</v>
      </c>
      <c r="E71" s="169">
        <v>2023</v>
      </c>
      <c r="F71" s="173">
        <v>0.12513768</v>
      </c>
      <c r="G71" s="174">
        <v>0.84461465000000002</v>
      </c>
      <c r="H71" s="175" t="s">
        <v>246</v>
      </c>
      <c r="I71" s="80">
        <v>0.84461465000000002</v>
      </c>
      <c r="J71" s="95">
        <v>0</v>
      </c>
      <c r="K71" s="174">
        <v>0</v>
      </c>
      <c r="L71" s="95">
        <v>0</v>
      </c>
      <c r="M71" s="95">
        <v>0</v>
      </c>
      <c r="N71" s="174">
        <v>0</v>
      </c>
      <c r="O71" s="95">
        <v>0</v>
      </c>
      <c r="P71" s="89">
        <v>0.84461465000000002</v>
      </c>
      <c r="Q71" s="82">
        <v>0</v>
      </c>
      <c r="R71" s="82">
        <v>0</v>
      </c>
      <c r="S71" s="81">
        <v>0.84461465000000002</v>
      </c>
      <c r="T71" s="82">
        <v>0</v>
      </c>
      <c r="U71" s="88">
        <v>0</v>
      </c>
      <c r="V71" s="82">
        <v>0</v>
      </c>
      <c r="W71" s="82">
        <v>0</v>
      </c>
      <c r="X71" s="82">
        <v>0</v>
      </c>
      <c r="Y71" s="88">
        <v>0</v>
      </c>
      <c r="Z71" s="88"/>
      <c r="AA71" s="82">
        <v>0</v>
      </c>
      <c r="AB71" s="82">
        <v>0</v>
      </c>
      <c r="AC71" s="82"/>
      <c r="AD71" s="82">
        <v>0</v>
      </c>
      <c r="AE71" s="88"/>
      <c r="AF71" s="82">
        <v>0</v>
      </c>
      <c r="AG71" s="82">
        <v>0</v>
      </c>
      <c r="AH71" s="88"/>
      <c r="AI71" s="88">
        <v>0</v>
      </c>
      <c r="AJ71" s="88">
        <f t="shared" si="2"/>
        <v>0.84461465000000002</v>
      </c>
      <c r="AK71" s="82" t="s">
        <v>246</v>
      </c>
      <c r="AL71" s="82" t="s">
        <v>246</v>
      </c>
      <c r="AM71" s="88">
        <f t="shared" si="3"/>
        <v>0.84461465000000002</v>
      </c>
      <c r="AN71" s="88" t="s">
        <v>246</v>
      </c>
    </row>
    <row r="72" spans="1:40" ht="18.75" x14ac:dyDescent="0.25">
      <c r="A72" s="108" t="s">
        <v>17</v>
      </c>
      <c r="B72" s="161" t="s">
        <v>403</v>
      </c>
      <c r="C72" s="106" t="s">
        <v>621</v>
      </c>
      <c r="D72" s="169">
        <v>2023</v>
      </c>
      <c r="E72" s="169">
        <v>2023</v>
      </c>
      <c r="F72" s="172">
        <v>0.20981440799999998</v>
      </c>
      <c r="G72" s="174">
        <v>1.32149614</v>
      </c>
      <c r="H72" s="175" t="s">
        <v>246</v>
      </c>
      <c r="I72" s="80">
        <v>1.32149614</v>
      </c>
      <c r="J72" s="95">
        <v>0</v>
      </c>
      <c r="K72" s="174">
        <v>0</v>
      </c>
      <c r="L72" s="95">
        <v>0</v>
      </c>
      <c r="M72" s="95">
        <v>0</v>
      </c>
      <c r="N72" s="174">
        <v>0</v>
      </c>
      <c r="O72" s="95">
        <v>0</v>
      </c>
      <c r="P72" s="89">
        <v>1.32149614</v>
      </c>
      <c r="Q72" s="82">
        <v>0</v>
      </c>
      <c r="R72" s="82">
        <v>0</v>
      </c>
      <c r="S72" s="81">
        <v>1.32149614</v>
      </c>
      <c r="T72" s="82">
        <v>0</v>
      </c>
      <c r="U72" s="88">
        <v>0</v>
      </c>
      <c r="V72" s="82">
        <v>0</v>
      </c>
      <c r="W72" s="82">
        <v>0</v>
      </c>
      <c r="X72" s="82">
        <v>0</v>
      </c>
      <c r="Y72" s="88">
        <v>0</v>
      </c>
      <c r="Z72" s="88"/>
      <c r="AA72" s="82">
        <v>0</v>
      </c>
      <c r="AB72" s="82">
        <v>0</v>
      </c>
      <c r="AC72" s="82"/>
      <c r="AD72" s="82">
        <v>0</v>
      </c>
      <c r="AE72" s="88"/>
      <c r="AF72" s="82">
        <v>0</v>
      </c>
      <c r="AG72" s="82">
        <v>0</v>
      </c>
      <c r="AH72" s="88"/>
      <c r="AI72" s="88">
        <v>0</v>
      </c>
      <c r="AJ72" s="88">
        <f t="shared" si="2"/>
        <v>1.32149614</v>
      </c>
      <c r="AK72" s="82" t="s">
        <v>246</v>
      </c>
      <c r="AL72" s="82" t="s">
        <v>246</v>
      </c>
      <c r="AM72" s="88">
        <f t="shared" si="3"/>
        <v>1.32149614</v>
      </c>
      <c r="AN72" s="88" t="s">
        <v>246</v>
      </c>
    </row>
    <row r="73" spans="1:40" ht="18.75" x14ac:dyDescent="0.25">
      <c r="A73" s="108" t="s">
        <v>17</v>
      </c>
      <c r="B73" s="161" t="s">
        <v>404</v>
      </c>
      <c r="C73" s="106" t="s">
        <v>622</v>
      </c>
      <c r="D73" s="169">
        <v>2023</v>
      </c>
      <c r="E73" s="169">
        <v>2023</v>
      </c>
      <c r="F73" s="172">
        <v>7.4752331999999991E-2</v>
      </c>
      <c r="G73" s="174">
        <v>0.44994226999999998</v>
      </c>
      <c r="H73" s="175" t="s">
        <v>246</v>
      </c>
      <c r="I73" s="80">
        <v>0.44994226999999998</v>
      </c>
      <c r="J73" s="95">
        <v>0</v>
      </c>
      <c r="K73" s="174">
        <v>0</v>
      </c>
      <c r="L73" s="95">
        <v>0</v>
      </c>
      <c r="M73" s="95">
        <v>0</v>
      </c>
      <c r="N73" s="174">
        <v>0</v>
      </c>
      <c r="O73" s="95">
        <v>0</v>
      </c>
      <c r="P73" s="89">
        <v>0.44994226999999998</v>
      </c>
      <c r="Q73" s="82">
        <v>0</v>
      </c>
      <c r="R73" s="82">
        <v>0</v>
      </c>
      <c r="S73" s="81">
        <v>0.44994226999999998</v>
      </c>
      <c r="T73" s="82">
        <v>0</v>
      </c>
      <c r="U73" s="88">
        <v>0</v>
      </c>
      <c r="V73" s="82">
        <v>0</v>
      </c>
      <c r="W73" s="82">
        <v>0</v>
      </c>
      <c r="X73" s="82">
        <v>0</v>
      </c>
      <c r="Y73" s="88">
        <v>0</v>
      </c>
      <c r="Z73" s="88"/>
      <c r="AA73" s="82">
        <v>0</v>
      </c>
      <c r="AB73" s="82">
        <v>0</v>
      </c>
      <c r="AC73" s="82"/>
      <c r="AD73" s="82">
        <v>0</v>
      </c>
      <c r="AE73" s="88"/>
      <c r="AF73" s="82">
        <v>0</v>
      </c>
      <c r="AG73" s="82">
        <v>0</v>
      </c>
      <c r="AH73" s="88"/>
      <c r="AI73" s="88">
        <v>0</v>
      </c>
      <c r="AJ73" s="88">
        <f t="shared" si="2"/>
        <v>0.44994226999999998</v>
      </c>
      <c r="AK73" s="82" t="s">
        <v>246</v>
      </c>
      <c r="AL73" s="82" t="s">
        <v>246</v>
      </c>
      <c r="AM73" s="88">
        <f t="shared" si="3"/>
        <v>0.44994226999999998</v>
      </c>
      <c r="AN73" s="88" t="s">
        <v>246</v>
      </c>
    </row>
    <row r="74" spans="1:40" ht="18.75" x14ac:dyDescent="0.25">
      <c r="A74" s="108" t="s">
        <v>17</v>
      </c>
      <c r="B74" s="161" t="s">
        <v>405</v>
      </c>
      <c r="C74" s="106" t="s">
        <v>623</v>
      </c>
      <c r="D74" s="169">
        <v>2023</v>
      </c>
      <c r="E74" s="169">
        <v>2023</v>
      </c>
      <c r="F74" s="172">
        <v>0.29596935599999996</v>
      </c>
      <c r="G74" s="174">
        <v>1.8238924000000001</v>
      </c>
      <c r="H74" s="175" t="s">
        <v>246</v>
      </c>
      <c r="I74" s="80">
        <v>1.8238924000000001</v>
      </c>
      <c r="J74" s="95">
        <v>0</v>
      </c>
      <c r="K74" s="174">
        <v>0</v>
      </c>
      <c r="L74" s="95">
        <v>0</v>
      </c>
      <c r="M74" s="95">
        <v>0</v>
      </c>
      <c r="N74" s="174">
        <v>0</v>
      </c>
      <c r="O74" s="95">
        <v>0</v>
      </c>
      <c r="P74" s="89">
        <v>1.8238924000000001</v>
      </c>
      <c r="Q74" s="82">
        <v>0</v>
      </c>
      <c r="R74" s="82">
        <v>0</v>
      </c>
      <c r="S74" s="81">
        <v>1.8238924000000001</v>
      </c>
      <c r="T74" s="82">
        <v>0</v>
      </c>
      <c r="U74" s="88">
        <v>0</v>
      </c>
      <c r="V74" s="82">
        <v>0</v>
      </c>
      <c r="W74" s="82">
        <v>0</v>
      </c>
      <c r="X74" s="82">
        <v>0</v>
      </c>
      <c r="Y74" s="88">
        <v>0</v>
      </c>
      <c r="Z74" s="88"/>
      <c r="AA74" s="82">
        <v>0</v>
      </c>
      <c r="AB74" s="82">
        <v>0</v>
      </c>
      <c r="AC74" s="82"/>
      <c r="AD74" s="82">
        <v>0</v>
      </c>
      <c r="AE74" s="88"/>
      <c r="AF74" s="82">
        <v>0</v>
      </c>
      <c r="AG74" s="82">
        <v>0</v>
      </c>
      <c r="AH74" s="88"/>
      <c r="AI74" s="88">
        <v>0</v>
      </c>
      <c r="AJ74" s="88">
        <f t="shared" ref="AJ74:AJ137" si="4">K74+P74+U74+Z74+AE74</f>
        <v>1.8238924000000001</v>
      </c>
      <c r="AK74" s="82" t="s">
        <v>246</v>
      </c>
      <c r="AL74" s="82" t="s">
        <v>246</v>
      </c>
      <c r="AM74" s="88">
        <f t="shared" si="3"/>
        <v>1.8238924000000001</v>
      </c>
      <c r="AN74" s="88" t="s">
        <v>246</v>
      </c>
    </row>
    <row r="75" spans="1:40" ht="18.75" x14ac:dyDescent="0.25">
      <c r="A75" s="108" t="s">
        <v>17</v>
      </c>
      <c r="B75" s="161" t="s">
        <v>406</v>
      </c>
      <c r="C75" s="106" t="s">
        <v>624</v>
      </c>
      <c r="D75" s="169">
        <v>2023</v>
      </c>
      <c r="E75" s="169">
        <v>2023</v>
      </c>
      <c r="F75" s="172">
        <v>0.27524246399999996</v>
      </c>
      <c r="G75" s="174">
        <v>1.7163887</v>
      </c>
      <c r="H75" s="175" t="s">
        <v>246</v>
      </c>
      <c r="I75" s="80">
        <v>1.7163887</v>
      </c>
      <c r="J75" s="95">
        <v>0</v>
      </c>
      <c r="K75" s="174">
        <v>0</v>
      </c>
      <c r="L75" s="95">
        <v>0</v>
      </c>
      <c r="M75" s="95">
        <v>0</v>
      </c>
      <c r="N75" s="174">
        <v>0</v>
      </c>
      <c r="O75" s="95">
        <v>0</v>
      </c>
      <c r="P75" s="89">
        <v>1.7163887</v>
      </c>
      <c r="Q75" s="82">
        <v>0</v>
      </c>
      <c r="R75" s="82">
        <v>0</v>
      </c>
      <c r="S75" s="81">
        <v>1.7163887</v>
      </c>
      <c r="T75" s="82">
        <v>0</v>
      </c>
      <c r="U75" s="88">
        <v>0</v>
      </c>
      <c r="V75" s="82">
        <v>0</v>
      </c>
      <c r="W75" s="82">
        <v>0</v>
      </c>
      <c r="X75" s="82">
        <v>0</v>
      </c>
      <c r="Y75" s="88">
        <v>0</v>
      </c>
      <c r="Z75" s="88"/>
      <c r="AA75" s="82">
        <v>0</v>
      </c>
      <c r="AB75" s="82">
        <v>0</v>
      </c>
      <c r="AC75" s="82"/>
      <c r="AD75" s="82">
        <v>0</v>
      </c>
      <c r="AE75" s="88"/>
      <c r="AF75" s="82">
        <v>0</v>
      </c>
      <c r="AG75" s="82">
        <v>0</v>
      </c>
      <c r="AH75" s="88"/>
      <c r="AI75" s="88">
        <v>0</v>
      </c>
      <c r="AJ75" s="88">
        <f t="shared" si="4"/>
        <v>1.7163887</v>
      </c>
      <c r="AK75" s="82" t="s">
        <v>246</v>
      </c>
      <c r="AL75" s="82" t="s">
        <v>246</v>
      </c>
      <c r="AM75" s="88">
        <f t="shared" si="3"/>
        <v>1.7163887</v>
      </c>
      <c r="AN75" s="88" t="s">
        <v>246</v>
      </c>
    </row>
    <row r="76" spans="1:40" ht="18.75" x14ac:dyDescent="0.25">
      <c r="A76" s="108" t="s">
        <v>17</v>
      </c>
      <c r="B76" s="161" t="s">
        <v>407</v>
      </c>
      <c r="C76" s="106" t="s">
        <v>625</v>
      </c>
      <c r="D76" s="169">
        <v>2023</v>
      </c>
      <c r="E76" s="169">
        <v>2023</v>
      </c>
      <c r="F76" s="172">
        <v>0.207804348</v>
      </c>
      <c r="G76" s="174">
        <v>1.3020213700000001</v>
      </c>
      <c r="H76" s="175" t="s">
        <v>246</v>
      </c>
      <c r="I76" s="80">
        <v>1.3020213700000001</v>
      </c>
      <c r="J76" s="95">
        <v>0</v>
      </c>
      <c r="K76" s="174">
        <v>0</v>
      </c>
      <c r="L76" s="95">
        <v>0</v>
      </c>
      <c r="M76" s="95">
        <v>0</v>
      </c>
      <c r="N76" s="174">
        <v>0</v>
      </c>
      <c r="O76" s="95">
        <v>0</v>
      </c>
      <c r="P76" s="89">
        <v>1.3020213700000001</v>
      </c>
      <c r="Q76" s="82">
        <v>0</v>
      </c>
      <c r="R76" s="82">
        <v>0</v>
      </c>
      <c r="S76" s="81">
        <v>1.3020213700000001</v>
      </c>
      <c r="T76" s="82">
        <v>0</v>
      </c>
      <c r="U76" s="88">
        <v>0</v>
      </c>
      <c r="V76" s="82">
        <v>0</v>
      </c>
      <c r="W76" s="82">
        <v>0</v>
      </c>
      <c r="X76" s="82">
        <v>0</v>
      </c>
      <c r="Y76" s="88">
        <v>0</v>
      </c>
      <c r="Z76" s="88"/>
      <c r="AA76" s="82">
        <v>0</v>
      </c>
      <c r="AB76" s="82">
        <v>0</v>
      </c>
      <c r="AC76" s="82"/>
      <c r="AD76" s="82">
        <v>0</v>
      </c>
      <c r="AE76" s="88"/>
      <c r="AF76" s="82">
        <v>0</v>
      </c>
      <c r="AG76" s="82">
        <v>0</v>
      </c>
      <c r="AH76" s="88"/>
      <c r="AI76" s="88">
        <v>0</v>
      </c>
      <c r="AJ76" s="88">
        <f t="shared" si="4"/>
        <v>1.3020213700000001</v>
      </c>
      <c r="AK76" s="82" t="s">
        <v>246</v>
      </c>
      <c r="AL76" s="82" t="s">
        <v>246</v>
      </c>
      <c r="AM76" s="88">
        <f t="shared" si="3"/>
        <v>1.3020213700000001</v>
      </c>
      <c r="AN76" s="88" t="s">
        <v>246</v>
      </c>
    </row>
    <row r="77" spans="1:40" ht="18.75" x14ac:dyDescent="0.25">
      <c r="A77" s="108" t="s">
        <v>17</v>
      </c>
      <c r="B77" s="163" t="s">
        <v>408</v>
      </c>
      <c r="C77" s="106" t="s">
        <v>626</v>
      </c>
      <c r="D77" s="169">
        <v>2023</v>
      </c>
      <c r="E77" s="169">
        <v>2023</v>
      </c>
      <c r="F77" s="172">
        <v>0.17706775199999999</v>
      </c>
      <c r="G77" s="174">
        <v>1.3418257899999999</v>
      </c>
      <c r="H77" s="175" t="s">
        <v>246</v>
      </c>
      <c r="I77" s="80">
        <v>1.3418257899999999</v>
      </c>
      <c r="J77" s="95">
        <v>0</v>
      </c>
      <c r="K77" s="174">
        <v>0</v>
      </c>
      <c r="L77" s="95">
        <v>0</v>
      </c>
      <c r="M77" s="95">
        <v>0</v>
      </c>
      <c r="N77" s="174">
        <v>0</v>
      </c>
      <c r="O77" s="95">
        <v>0</v>
      </c>
      <c r="P77" s="89">
        <v>1.3418257899999999</v>
      </c>
      <c r="Q77" s="82">
        <v>0</v>
      </c>
      <c r="R77" s="82">
        <v>0</v>
      </c>
      <c r="S77" s="81">
        <v>1.3418257899999999</v>
      </c>
      <c r="T77" s="82">
        <v>0</v>
      </c>
      <c r="U77" s="88">
        <v>0</v>
      </c>
      <c r="V77" s="82">
        <v>0</v>
      </c>
      <c r="W77" s="82">
        <v>0</v>
      </c>
      <c r="X77" s="82">
        <v>0</v>
      </c>
      <c r="Y77" s="88">
        <v>0</v>
      </c>
      <c r="Z77" s="88"/>
      <c r="AA77" s="82">
        <v>0</v>
      </c>
      <c r="AB77" s="82">
        <v>0</v>
      </c>
      <c r="AC77" s="82"/>
      <c r="AD77" s="82">
        <v>0</v>
      </c>
      <c r="AE77" s="88"/>
      <c r="AF77" s="82">
        <v>0</v>
      </c>
      <c r="AG77" s="82">
        <v>0</v>
      </c>
      <c r="AH77" s="88"/>
      <c r="AI77" s="88">
        <v>0</v>
      </c>
      <c r="AJ77" s="88">
        <f t="shared" si="4"/>
        <v>1.3418257899999999</v>
      </c>
      <c r="AK77" s="82" t="s">
        <v>246</v>
      </c>
      <c r="AL77" s="82" t="s">
        <v>246</v>
      </c>
      <c r="AM77" s="88">
        <f t="shared" si="3"/>
        <v>1.3418257899999999</v>
      </c>
      <c r="AN77" s="88" t="s">
        <v>246</v>
      </c>
    </row>
    <row r="78" spans="1:40" ht="18.75" x14ac:dyDescent="0.25">
      <c r="A78" s="108" t="s">
        <v>17</v>
      </c>
      <c r="B78" s="163" t="s">
        <v>409</v>
      </c>
      <c r="C78" s="106" t="s">
        <v>627</v>
      </c>
      <c r="D78" s="169">
        <v>2023</v>
      </c>
      <c r="E78" s="169">
        <v>2023</v>
      </c>
      <c r="F78" s="172">
        <v>4.6284239999999997E-2</v>
      </c>
      <c r="G78" s="174">
        <v>0.35770239999999998</v>
      </c>
      <c r="H78" s="175" t="s">
        <v>246</v>
      </c>
      <c r="I78" s="80">
        <v>0.35770239999999998</v>
      </c>
      <c r="J78" s="95">
        <v>0</v>
      </c>
      <c r="K78" s="174">
        <v>0</v>
      </c>
      <c r="L78" s="95">
        <v>0</v>
      </c>
      <c r="M78" s="95">
        <v>0</v>
      </c>
      <c r="N78" s="174">
        <v>0</v>
      </c>
      <c r="O78" s="95">
        <v>0</v>
      </c>
      <c r="P78" s="89">
        <v>0.35770239999999998</v>
      </c>
      <c r="Q78" s="82">
        <v>0</v>
      </c>
      <c r="R78" s="82">
        <v>0</v>
      </c>
      <c r="S78" s="81">
        <v>0.35770239999999998</v>
      </c>
      <c r="T78" s="82">
        <v>0</v>
      </c>
      <c r="U78" s="88">
        <v>0</v>
      </c>
      <c r="V78" s="82">
        <v>0</v>
      </c>
      <c r="W78" s="82">
        <v>0</v>
      </c>
      <c r="X78" s="82">
        <v>0</v>
      </c>
      <c r="Y78" s="88">
        <v>0</v>
      </c>
      <c r="Z78" s="88"/>
      <c r="AA78" s="82">
        <v>0</v>
      </c>
      <c r="AB78" s="82">
        <v>0</v>
      </c>
      <c r="AC78" s="82"/>
      <c r="AD78" s="82">
        <v>0</v>
      </c>
      <c r="AE78" s="88"/>
      <c r="AF78" s="82">
        <v>0</v>
      </c>
      <c r="AG78" s="82">
        <v>0</v>
      </c>
      <c r="AH78" s="88"/>
      <c r="AI78" s="88">
        <v>0</v>
      </c>
      <c r="AJ78" s="88">
        <f t="shared" si="4"/>
        <v>0.35770239999999998</v>
      </c>
      <c r="AK78" s="82" t="s">
        <v>246</v>
      </c>
      <c r="AL78" s="82" t="s">
        <v>246</v>
      </c>
      <c r="AM78" s="88">
        <f t="shared" si="3"/>
        <v>0.35770239999999998</v>
      </c>
      <c r="AN78" s="88" t="s">
        <v>246</v>
      </c>
    </row>
    <row r="79" spans="1:40" ht="18.75" x14ac:dyDescent="0.25">
      <c r="A79" s="108" t="s">
        <v>17</v>
      </c>
      <c r="B79" s="161" t="s">
        <v>410</v>
      </c>
      <c r="C79" s="106" t="s">
        <v>628</v>
      </c>
      <c r="D79" s="169">
        <v>2024</v>
      </c>
      <c r="E79" s="169">
        <v>2024</v>
      </c>
      <c r="F79" s="172">
        <v>0.14092929600000001</v>
      </c>
      <c r="G79" s="174">
        <v>0.84795728000000004</v>
      </c>
      <c r="H79" s="175" t="s">
        <v>246</v>
      </c>
      <c r="I79" s="80">
        <v>0.84795728000000004</v>
      </c>
      <c r="J79" s="95">
        <v>0</v>
      </c>
      <c r="K79" s="174">
        <v>0</v>
      </c>
      <c r="L79" s="95">
        <v>0</v>
      </c>
      <c r="M79" s="95">
        <v>0</v>
      </c>
      <c r="N79" s="174">
        <v>0</v>
      </c>
      <c r="O79" s="95">
        <v>0</v>
      </c>
      <c r="P79" s="89">
        <v>0</v>
      </c>
      <c r="Q79" s="82">
        <v>0</v>
      </c>
      <c r="R79" s="82">
        <v>0</v>
      </c>
      <c r="S79" s="81">
        <v>0</v>
      </c>
      <c r="T79" s="82">
        <v>0</v>
      </c>
      <c r="U79" s="88">
        <v>0.84795728000000004</v>
      </c>
      <c r="V79" s="82">
        <v>0</v>
      </c>
      <c r="W79" s="82">
        <v>0</v>
      </c>
      <c r="X79" s="82">
        <v>0.84795728000000004</v>
      </c>
      <c r="Y79" s="88">
        <v>0</v>
      </c>
      <c r="Z79" s="88"/>
      <c r="AA79" s="82">
        <v>0</v>
      </c>
      <c r="AB79" s="82">
        <v>0</v>
      </c>
      <c r="AC79" s="82"/>
      <c r="AD79" s="82">
        <v>0</v>
      </c>
      <c r="AE79" s="88"/>
      <c r="AF79" s="82">
        <v>0</v>
      </c>
      <c r="AG79" s="82">
        <v>0</v>
      </c>
      <c r="AH79" s="88"/>
      <c r="AI79" s="88">
        <v>0</v>
      </c>
      <c r="AJ79" s="88">
        <f t="shared" si="4"/>
        <v>0.84795728000000004</v>
      </c>
      <c r="AK79" s="82" t="s">
        <v>246</v>
      </c>
      <c r="AL79" s="82" t="s">
        <v>246</v>
      </c>
      <c r="AM79" s="88">
        <f t="shared" si="3"/>
        <v>0.84795728000000004</v>
      </c>
      <c r="AN79" s="88" t="s">
        <v>246</v>
      </c>
    </row>
    <row r="80" spans="1:40" ht="18.75" x14ac:dyDescent="0.25">
      <c r="A80" s="108" t="s">
        <v>17</v>
      </c>
      <c r="B80" s="161" t="s">
        <v>411</v>
      </c>
      <c r="C80" s="106" t="s">
        <v>629</v>
      </c>
      <c r="D80" s="169">
        <v>2024</v>
      </c>
      <c r="E80" s="169">
        <v>2024</v>
      </c>
      <c r="F80" s="172">
        <v>9.6122219999999994E-2</v>
      </c>
      <c r="G80" s="174">
        <v>0.56060849000000001</v>
      </c>
      <c r="H80" s="175" t="s">
        <v>246</v>
      </c>
      <c r="I80" s="80">
        <v>0.56060849000000001</v>
      </c>
      <c r="J80" s="95">
        <v>0</v>
      </c>
      <c r="K80" s="174">
        <v>0</v>
      </c>
      <c r="L80" s="95">
        <v>0</v>
      </c>
      <c r="M80" s="95">
        <v>0</v>
      </c>
      <c r="N80" s="174">
        <v>0</v>
      </c>
      <c r="O80" s="95">
        <v>0</v>
      </c>
      <c r="P80" s="89">
        <v>0</v>
      </c>
      <c r="Q80" s="82">
        <v>0</v>
      </c>
      <c r="R80" s="82">
        <v>0</v>
      </c>
      <c r="S80" s="81">
        <v>0</v>
      </c>
      <c r="T80" s="82">
        <v>0</v>
      </c>
      <c r="U80" s="88">
        <v>0.56060849000000001</v>
      </c>
      <c r="V80" s="82">
        <v>0</v>
      </c>
      <c r="W80" s="82">
        <v>0</v>
      </c>
      <c r="X80" s="82">
        <v>0.56060849000000001</v>
      </c>
      <c r="Y80" s="88">
        <v>0</v>
      </c>
      <c r="Z80" s="88"/>
      <c r="AA80" s="82">
        <v>0</v>
      </c>
      <c r="AB80" s="82">
        <v>0</v>
      </c>
      <c r="AC80" s="82"/>
      <c r="AD80" s="82">
        <v>0</v>
      </c>
      <c r="AE80" s="88"/>
      <c r="AF80" s="82">
        <v>0</v>
      </c>
      <c r="AG80" s="82">
        <v>0</v>
      </c>
      <c r="AH80" s="88"/>
      <c r="AI80" s="88">
        <v>0</v>
      </c>
      <c r="AJ80" s="88">
        <f t="shared" si="4"/>
        <v>0.56060849000000001</v>
      </c>
      <c r="AK80" s="82" t="s">
        <v>246</v>
      </c>
      <c r="AL80" s="82" t="s">
        <v>246</v>
      </c>
      <c r="AM80" s="88">
        <f t="shared" si="3"/>
        <v>0.56060849000000001</v>
      </c>
      <c r="AN80" s="88" t="s">
        <v>246</v>
      </c>
    </row>
    <row r="81" spans="1:40" ht="18.75" x14ac:dyDescent="0.25">
      <c r="A81" s="108" t="s">
        <v>17</v>
      </c>
      <c r="B81" s="161" t="s">
        <v>412</v>
      </c>
      <c r="C81" s="106" t="s">
        <v>630</v>
      </c>
      <c r="D81" s="169">
        <v>2024</v>
      </c>
      <c r="E81" s="169">
        <v>2024</v>
      </c>
      <c r="F81" s="172">
        <v>3.7382135999999996E-2</v>
      </c>
      <c r="G81" s="174">
        <v>0.21937344</v>
      </c>
      <c r="H81" s="175" t="s">
        <v>246</v>
      </c>
      <c r="I81" s="80">
        <v>0.21937344</v>
      </c>
      <c r="J81" s="95">
        <v>0</v>
      </c>
      <c r="K81" s="174">
        <v>0</v>
      </c>
      <c r="L81" s="95">
        <v>0</v>
      </c>
      <c r="M81" s="95">
        <v>0</v>
      </c>
      <c r="N81" s="174">
        <v>0</v>
      </c>
      <c r="O81" s="95">
        <v>0</v>
      </c>
      <c r="P81" s="89">
        <v>0</v>
      </c>
      <c r="Q81" s="82">
        <v>0</v>
      </c>
      <c r="R81" s="82">
        <v>0</v>
      </c>
      <c r="S81" s="81">
        <v>0</v>
      </c>
      <c r="T81" s="82">
        <v>0</v>
      </c>
      <c r="U81" s="88">
        <v>0.21937344</v>
      </c>
      <c r="V81" s="82">
        <v>0</v>
      </c>
      <c r="W81" s="82">
        <v>0</v>
      </c>
      <c r="X81" s="82">
        <v>0.21937344</v>
      </c>
      <c r="Y81" s="88">
        <v>0</v>
      </c>
      <c r="Z81" s="88"/>
      <c r="AA81" s="82">
        <v>0</v>
      </c>
      <c r="AB81" s="82">
        <v>0</v>
      </c>
      <c r="AC81" s="82"/>
      <c r="AD81" s="82">
        <v>0</v>
      </c>
      <c r="AE81" s="88"/>
      <c r="AF81" s="82">
        <v>0</v>
      </c>
      <c r="AG81" s="82">
        <v>0</v>
      </c>
      <c r="AH81" s="88"/>
      <c r="AI81" s="88">
        <v>0</v>
      </c>
      <c r="AJ81" s="88">
        <f t="shared" si="4"/>
        <v>0.21937344</v>
      </c>
      <c r="AK81" s="82" t="s">
        <v>246</v>
      </c>
      <c r="AL81" s="82" t="s">
        <v>246</v>
      </c>
      <c r="AM81" s="88">
        <f t="shared" si="3"/>
        <v>0.21937344</v>
      </c>
      <c r="AN81" s="88" t="s">
        <v>246</v>
      </c>
    </row>
    <row r="82" spans="1:40" ht="18.75" x14ac:dyDescent="0.25">
      <c r="A82" s="108" t="s">
        <v>17</v>
      </c>
      <c r="B82" s="161" t="s">
        <v>413</v>
      </c>
      <c r="C82" s="106" t="s">
        <v>631</v>
      </c>
      <c r="D82" s="169">
        <v>2024</v>
      </c>
      <c r="E82" s="169">
        <v>2024</v>
      </c>
      <c r="F82" s="172">
        <v>7.5262187999999994E-2</v>
      </c>
      <c r="G82" s="174">
        <v>0.47641164000000003</v>
      </c>
      <c r="H82" s="175" t="s">
        <v>246</v>
      </c>
      <c r="I82" s="80">
        <v>0.47641164000000003</v>
      </c>
      <c r="J82" s="95">
        <v>0</v>
      </c>
      <c r="K82" s="174">
        <v>0</v>
      </c>
      <c r="L82" s="95">
        <v>0</v>
      </c>
      <c r="M82" s="95">
        <v>0</v>
      </c>
      <c r="N82" s="174">
        <v>0</v>
      </c>
      <c r="O82" s="95">
        <v>0</v>
      </c>
      <c r="P82" s="89">
        <v>0</v>
      </c>
      <c r="Q82" s="82">
        <v>0</v>
      </c>
      <c r="R82" s="82">
        <v>0</v>
      </c>
      <c r="S82" s="81">
        <v>0</v>
      </c>
      <c r="T82" s="82">
        <v>0</v>
      </c>
      <c r="U82" s="88">
        <v>0.47641164000000003</v>
      </c>
      <c r="V82" s="82">
        <v>0</v>
      </c>
      <c r="W82" s="82">
        <v>0</v>
      </c>
      <c r="X82" s="82">
        <v>0.47641164000000003</v>
      </c>
      <c r="Y82" s="88">
        <v>0</v>
      </c>
      <c r="Z82" s="88"/>
      <c r="AA82" s="82">
        <v>0</v>
      </c>
      <c r="AB82" s="82">
        <v>0</v>
      </c>
      <c r="AC82" s="82"/>
      <c r="AD82" s="82">
        <v>0</v>
      </c>
      <c r="AE82" s="88"/>
      <c r="AF82" s="82">
        <v>0</v>
      </c>
      <c r="AG82" s="82">
        <v>0</v>
      </c>
      <c r="AH82" s="88"/>
      <c r="AI82" s="88">
        <v>0</v>
      </c>
      <c r="AJ82" s="88">
        <f t="shared" si="4"/>
        <v>0.47641164000000003</v>
      </c>
      <c r="AK82" s="82" t="s">
        <v>246</v>
      </c>
      <c r="AL82" s="82" t="s">
        <v>246</v>
      </c>
      <c r="AM82" s="88">
        <f t="shared" si="3"/>
        <v>0.47641164000000003</v>
      </c>
      <c r="AN82" s="88" t="s">
        <v>246</v>
      </c>
    </row>
    <row r="83" spans="1:40" ht="18.75" x14ac:dyDescent="0.25">
      <c r="A83" s="108" t="s">
        <v>17</v>
      </c>
      <c r="B83" s="161" t="s">
        <v>414</v>
      </c>
      <c r="C83" s="106" t="s">
        <v>632</v>
      </c>
      <c r="D83" s="169">
        <v>2024</v>
      </c>
      <c r="E83" s="169">
        <v>2024</v>
      </c>
      <c r="F83" s="172">
        <v>0.25486285199999997</v>
      </c>
      <c r="G83" s="174">
        <v>1.54666375</v>
      </c>
      <c r="H83" s="175" t="s">
        <v>246</v>
      </c>
      <c r="I83" s="80">
        <v>1.54666375</v>
      </c>
      <c r="J83" s="95">
        <v>0</v>
      </c>
      <c r="K83" s="174">
        <v>0</v>
      </c>
      <c r="L83" s="95">
        <v>0</v>
      </c>
      <c r="M83" s="95">
        <v>0</v>
      </c>
      <c r="N83" s="174">
        <v>0</v>
      </c>
      <c r="O83" s="95">
        <v>0</v>
      </c>
      <c r="P83" s="89">
        <v>0</v>
      </c>
      <c r="Q83" s="82">
        <v>0</v>
      </c>
      <c r="R83" s="82">
        <v>0</v>
      </c>
      <c r="S83" s="81">
        <v>0</v>
      </c>
      <c r="T83" s="82">
        <v>0</v>
      </c>
      <c r="U83" s="88">
        <v>1.54666375</v>
      </c>
      <c r="V83" s="82">
        <v>0</v>
      </c>
      <c r="W83" s="82">
        <v>0</v>
      </c>
      <c r="X83" s="82">
        <v>1.54666375</v>
      </c>
      <c r="Y83" s="88">
        <v>0</v>
      </c>
      <c r="Z83" s="88"/>
      <c r="AA83" s="82">
        <v>0</v>
      </c>
      <c r="AB83" s="82">
        <v>0</v>
      </c>
      <c r="AC83" s="82"/>
      <c r="AD83" s="82">
        <v>0</v>
      </c>
      <c r="AE83" s="88"/>
      <c r="AF83" s="82">
        <v>0</v>
      </c>
      <c r="AG83" s="82">
        <v>0</v>
      </c>
      <c r="AH83" s="88"/>
      <c r="AI83" s="88">
        <v>0</v>
      </c>
      <c r="AJ83" s="88">
        <f t="shared" si="4"/>
        <v>1.54666375</v>
      </c>
      <c r="AK83" s="82" t="s">
        <v>246</v>
      </c>
      <c r="AL83" s="82" t="s">
        <v>246</v>
      </c>
      <c r="AM83" s="88">
        <f t="shared" si="3"/>
        <v>1.54666375</v>
      </c>
      <c r="AN83" s="88" t="s">
        <v>246</v>
      </c>
    </row>
    <row r="84" spans="1:40" ht="18.75" x14ac:dyDescent="0.25">
      <c r="A84" s="108" t="s">
        <v>17</v>
      </c>
      <c r="B84" s="161" t="s">
        <v>415</v>
      </c>
      <c r="C84" s="106" t="s">
        <v>633</v>
      </c>
      <c r="D84" s="169">
        <v>2024</v>
      </c>
      <c r="E84" s="169">
        <v>2024</v>
      </c>
      <c r="F84" s="172">
        <v>0.12731329199999999</v>
      </c>
      <c r="G84" s="174">
        <v>0.75512579999999996</v>
      </c>
      <c r="H84" s="175" t="s">
        <v>246</v>
      </c>
      <c r="I84" s="80">
        <v>0.75512579999999996</v>
      </c>
      <c r="J84" s="95">
        <v>0</v>
      </c>
      <c r="K84" s="174">
        <v>0</v>
      </c>
      <c r="L84" s="95">
        <v>0</v>
      </c>
      <c r="M84" s="95">
        <v>0</v>
      </c>
      <c r="N84" s="174">
        <v>0</v>
      </c>
      <c r="O84" s="95">
        <v>0</v>
      </c>
      <c r="P84" s="91">
        <v>0</v>
      </c>
      <c r="Q84" s="82">
        <v>0</v>
      </c>
      <c r="R84" s="82">
        <v>0</v>
      </c>
      <c r="S84" s="81">
        <v>0</v>
      </c>
      <c r="T84" s="82">
        <v>0</v>
      </c>
      <c r="U84" s="88">
        <v>0.75512579999999996</v>
      </c>
      <c r="V84" s="82">
        <v>0</v>
      </c>
      <c r="W84" s="82">
        <v>0</v>
      </c>
      <c r="X84" s="82">
        <v>0.75512579999999996</v>
      </c>
      <c r="Y84" s="88">
        <v>0</v>
      </c>
      <c r="Z84" s="88"/>
      <c r="AA84" s="82">
        <v>0</v>
      </c>
      <c r="AB84" s="82">
        <v>0</v>
      </c>
      <c r="AC84" s="82"/>
      <c r="AD84" s="82">
        <v>0</v>
      </c>
      <c r="AE84" s="88"/>
      <c r="AF84" s="82">
        <v>0</v>
      </c>
      <c r="AG84" s="82">
        <v>0</v>
      </c>
      <c r="AH84" s="88"/>
      <c r="AI84" s="88">
        <v>0</v>
      </c>
      <c r="AJ84" s="88">
        <f t="shared" si="4"/>
        <v>0.75512579999999996</v>
      </c>
      <c r="AK84" s="82" t="s">
        <v>246</v>
      </c>
      <c r="AL84" s="82" t="s">
        <v>246</v>
      </c>
      <c r="AM84" s="88">
        <f t="shared" si="3"/>
        <v>0.75512579999999996</v>
      </c>
      <c r="AN84" s="88" t="s">
        <v>246</v>
      </c>
    </row>
    <row r="85" spans="1:40" ht="18.75" x14ac:dyDescent="0.25">
      <c r="A85" s="108" t="s">
        <v>17</v>
      </c>
      <c r="B85" s="161" t="s">
        <v>416</v>
      </c>
      <c r="C85" s="106" t="s">
        <v>634</v>
      </c>
      <c r="D85" s="169">
        <v>2024</v>
      </c>
      <c r="E85" s="169">
        <v>2024</v>
      </c>
      <c r="F85" s="172">
        <v>0.10856518799999999</v>
      </c>
      <c r="G85" s="174">
        <v>0.71155959999999996</v>
      </c>
      <c r="H85" s="175" t="s">
        <v>246</v>
      </c>
      <c r="I85" s="80">
        <v>0.71155959999999996</v>
      </c>
      <c r="J85" s="95">
        <v>0</v>
      </c>
      <c r="K85" s="174">
        <v>0</v>
      </c>
      <c r="L85" s="95">
        <v>0</v>
      </c>
      <c r="M85" s="95">
        <v>0</v>
      </c>
      <c r="N85" s="174">
        <v>0</v>
      </c>
      <c r="O85" s="95">
        <v>0</v>
      </c>
      <c r="P85" s="91">
        <v>0</v>
      </c>
      <c r="Q85" s="82">
        <v>0</v>
      </c>
      <c r="R85" s="82">
        <v>0</v>
      </c>
      <c r="S85" s="81">
        <v>0</v>
      </c>
      <c r="T85" s="82">
        <v>0</v>
      </c>
      <c r="U85" s="88">
        <v>0.71155959999999996</v>
      </c>
      <c r="V85" s="82">
        <v>0</v>
      </c>
      <c r="W85" s="82">
        <v>0</v>
      </c>
      <c r="X85" s="82">
        <v>0.71155959999999996</v>
      </c>
      <c r="Y85" s="88">
        <v>0</v>
      </c>
      <c r="Z85" s="88"/>
      <c r="AA85" s="82">
        <v>0</v>
      </c>
      <c r="AB85" s="82">
        <v>0</v>
      </c>
      <c r="AC85" s="82"/>
      <c r="AD85" s="82">
        <v>0</v>
      </c>
      <c r="AE85" s="88"/>
      <c r="AF85" s="82">
        <v>0</v>
      </c>
      <c r="AG85" s="82">
        <v>0</v>
      </c>
      <c r="AH85" s="88"/>
      <c r="AI85" s="88">
        <v>0</v>
      </c>
      <c r="AJ85" s="88">
        <f t="shared" si="4"/>
        <v>0.71155959999999996</v>
      </c>
      <c r="AK85" s="82" t="s">
        <v>246</v>
      </c>
      <c r="AL85" s="82" t="s">
        <v>246</v>
      </c>
      <c r="AM85" s="88">
        <f t="shared" si="3"/>
        <v>0.71155959999999996</v>
      </c>
      <c r="AN85" s="88" t="s">
        <v>246</v>
      </c>
    </row>
    <row r="86" spans="1:40" ht="18.75" x14ac:dyDescent="0.25">
      <c r="A86" s="108" t="s">
        <v>17</v>
      </c>
      <c r="B86" s="161" t="s">
        <v>417</v>
      </c>
      <c r="C86" s="106" t="s">
        <v>635</v>
      </c>
      <c r="D86" s="169">
        <v>2024</v>
      </c>
      <c r="E86" s="169">
        <v>2024</v>
      </c>
      <c r="F86" s="172">
        <v>0.15944983200000001</v>
      </c>
      <c r="G86" s="174">
        <v>0.98523364999999996</v>
      </c>
      <c r="H86" s="175" t="s">
        <v>246</v>
      </c>
      <c r="I86" s="80">
        <v>0.98523364999999996</v>
      </c>
      <c r="J86" s="95">
        <v>0</v>
      </c>
      <c r="K86" s="174">
        <v>0</v>
      </c>
      <c r="L86" s="95">
        <v>0</v>
      </c>
      <c r="M86" s="95">
        <v>0</v>
      </c>
      <c r="N86" s="174">
        <v>0</v>
      </c>
      <c r="O86" s="95">
        <v>0</v>
      </c>
      <c r="P86" s="91">
        <v>0</v>
      </c>
      <c r="Q86" s="82">
        <v>0</v>
      </c>
      <c r="R86" s="82">
        <v>0</v>
      </c>
      <c r="S86" s="81">
        <v>0</v>
      </c>
      <c r="T86" s="82">
        <v>0</v>
      </c>
      <c r="U86" s="88">
        <v>0.98523364999999996</v>
      </c>
      <c r="V86" s="82">
        <v>0</v>
      </c>
      <c r="W86" s="82">
        <v>0</v>
      </c>
      <c r="X86" s="82">
        <v>0.98523364999999996</v>
      </c>
      <c r="Y86" s="88">
        <v>0</v>
      </c>
      <c r="Z86" s="88"/>
      <c r="AA86" s="82">
        <v>0</v>
      </c>
      <c r="AB86" s="82">
        <v>0</v>
      </c>
      <c r="AC86" s="82"/>
      <c r="AD86" s="82">
        <v>0</v>
      </c>
      <c r="AE86" s="88"/>
      <c r="AF86" s="82">
        <v>0</v>
      </c>
      <c r="AG86" s="82">
        <v>0</v>
      </c>
      <c r="AH86" s="88"/>
      <c r="AI86" s="88">
        <v>0</v>
      </c>
      <c r="AJ86" s="88">
        <f t="shared" si="4"/>
        <v>0.98523364999999996</v>
      </c>
      <c r="AK86" s="82" t="s">
        <v>246</v>
      </c>
      <c r="AL86" s="82" t="s">
        <v>246</v>
      </c>
      <c r="AM86" s="88">
        <f t="shared" si="3"/>
        <v>0.98523364999999996</v>
      </c>
      <c r="AN86" s="88" t="s">
        <v>246</v>
      </c>
    </row>
    <row r="87" spans="1:40" ht="18.75" x14ac:dyDescent="0.25">
      <c r="A87" s="108" t="s">
        <v>17</v>
      </c>
      <c r="B87" s="161" t="s">
        <v>418</v>
      </c>
      <c r="C87" s="106" t="s">
        <v>636</v>
      </c>
      <c r="D87" s="169">
        <v>2024</v>
      </c>
      <c r="E87" s="169">
        <v>2024</v>
      </c>
      <c r="F87" s="172">
        <v>0.217204272</v>
      </c>
      <c r="G87" s="174">
        <v>1.3275155199999999</v>
      </c>
      <c r="H87" s="175" t="s">
        <v>246</v>
      </c>
      <c r="I87" s="80">
        <v>1.3275155199999999</v>
      </c>
      <c r="J87" s="95">
        <v>0</v>
      </c>
      <c r="K87" s="174">
        <v>0</v>
      </c>
      <c r="L87" s="95">
        <v>0</v>
      </c>
      <c r="M87" s="95">
        <v>0</v>
      </c>
      <c r="N87" s="174">
        <v>0</v>
      </c>
      <c r="O87" s="95">
        <v>0</v>
      </c>
      <c r="P87" s="91">
        <v>0</v>
      </c>
      <c r="Q87" s="82">
        <v>0</v>
      </c>
      <c r="R87" s="82">
        <v>0</v>
      </c>
      <c r="S87" s="81">
        <v>0</v>
      </c>
      <c r="T87" s="82">
        <v>0</v>
      </c>
      <c r="U87" s="88">
        <v>1.3275155199999999</v>
      </c>
      <c r="V87" s="82">
        <v>0</v>
      </c>
      <c r="W87" s="82">
        <v>0</v>
      </c>
      <c r="X87" s="82">
        <v>1.3275155199999999</v>
      </c>
      <c r="Y87" s="88">
        <v>0</v>
      </c>
      <c r="Z87" s="88"/>
      <c r="AA87" s="82">
        <v>0</v>
      </c>
      <c r="AB87" s="82">
        <v>0</v>
      </c>
      <c r="AC87" s="82"/>
      <c r="AD87" s="82">
        <v>0</v>
      </c>
      <c r="AE87" s="88"/>
      <c r="AF87" s="82">
        <v>0</v>
      </c>
      <c r="AG87" s="82">
        <v>0</v>
      </c>
      <c r="AH87" s="88"/>
      <c r="AI87" s="88">
        <v>0</v>
      </c>
      <c r="AJ87" s="88">
        <f t="shared" si="4"/>
        <v>1.3275155199999999</v>
      </c>
      <c r="AK87" s="82" t="s">
        <v>246</v>
      </c>
      <c r="AL87" s="82" t="s">
        <v>246</v>
      </c>
      <c r="AM87" s="88">
        <f t="shared" si="3"/>
        <v>1.3275155199999999</v>
      </c>
      <c r="AN87" s="88" t="s">
        <v>246</v>
      </c>
    </row>
    <row r="88" spans="1:40" ht="18.75" x14ac:dyDescent="0.25">
      <c r="A88" s="108" t="s">
        <v>17</v>
      </c>
      <c r="B88" s="161" t="s">
        <v>419</v>
      </c>
      <c r="C88" s="106" t="s">
        <v>637</v>
      </c>
      <c r="D88" s="169">
        <v>2024</v>
      </c>
      <c r="E88" s="169">
        <v>2024</v>
      </c>
      <c r="F88" s="172">
        <v>0.19608321599999998</v>
      </c>
      <c r="G88" s="174">
        <v>1.2435769699999999</v>
      </c>
      <c r="H88" s="175" t="s">
        <v>246</v>
      </c>
      <c r="I88" s="80">
        <v>1.2435769699999999</v>
      </c>
      <c r="J88" s="95">
        <v>0</v>
      </c>
      <c r="K88" s="174">
        <v>0</v>
      </c>
      <c r="L88" s="95">
        <v>0</v>
      </c>
      <c r="M88" s="95">
        <v>0</v>
      </c>
      <c r="N88" s="174">
        <v>0</v>
      </c>
      <c r="O88" s="95">
        <v>0</v>
      </c>
      <c r="P88" s="91">
        <v>0</v>
      </c>
      <c r="Q88" s="82">
        <v>0</v>
      </c>
      <c r="R88" s="82">
        <v>0</v>
      </c>
      <c r="S88" s="81">
        <v>0</v>
      </c>
      <c r="T88" s="82">
        <v>0</v>
      </c>
      <c r="U88" s="88">
        <v>1.2435769699999999</v>
      </c>
      <c r="V88" s="82">
        <v>0</v>
      </c>
      <c r="W88" s="82">
        <v>0</v>
      </c>
      <c r="X88" s="82">
        <v>1.2435769699999999</v>
      </c>
      <c r="Y88" s="88">
        <v>0</v>
      </c>
      <c r="Z88" s="88"/>
      <c r="AA88" s="82">
        <v>0</v>
      </c>
      <c r="AB88" s="82">
        <v>0</v>
      </c>
      <c r="AC88" s="82"/>
      <c r="AD88" s="82">
        <v>0</v>
      </c>
      <c r="AE88" s="88"/>
      <c r="AF88" s="82">
        <v>0</v>
      </c>
      <c r="AG88" s="82">
        <v>0</v>
      </c>
      <c r="AH88" s="88"/>
      <c r="AI88" s="88">
        <v>0</v>
      </c>
      <c r="AJ88" s="88">
        <f t="shared" si="4"/>
        <v>1.2435769699999999</v>
      </c>
      <c r="AK88" s="82" t="s">
        <v>246</v>
      </c>
      <c r="AL88" s="82" t="s">
        <v>246</v>
      </c>
      <c r="AM88" s="88">
        <f t="shared" si="3"/>
        <v>1.2435769699999999</v>
      </c>
      <c r="AN88" s="88" t="s">
        <v>246</v>
      </c>
    </row>
    <row r="89" spans="1:40" ht="18.75" x14ac:dyDescent="0.25">
      <c r="A89" s="108" t="s">
        <v>17</v>
      </c>
      <c r="B89" s="161" t="s">
        <v>420</v>
      </c>
      <c r="C89" s="106" t="s">
        <v>638</v>
      </c>
      <c r="D89" s="169">
        <v>2024</v>
      </c>
      <c r="E89" s="169">
        <v>2024</v>
      </c>
      <c r="F89" s="172">
        <v>0.16073347199999999</v>
      </c>
      <c r="G89" s="174">
        <v>1.03588686</v>
      </c>
      <c r="H89" s="175" t="s">
        <v>246</v>
      </c>
      <c r="I89" s="80">
        <v>1.03588686</v>
      </c>
      <c r="J89" s="95">
        <v>0</v>
      </c>
      <c r="K89" s="174">
        <v>0</v>
      </c>
      <c r="L89" s="95">
        <v>0</v>
      </c>
      <c r="M89" s="95">
        <v>0</v>
      </c>
      <c r="N89" s="174">
        <v>0</v>
      </c>
      <c r="O89" s="95">
        <v>0</v>
      </c>
      <c r="P89" s="91">
        <v>0</v>
      </c>
      <c r="Q89" s="82">
        <v>0</v>
      </c>
      <c r="R89" s="82">
        <v>0</v>
      </c>
      <c r="S89" s="81">
        <v>0</v>
      </c>
      <c r="T89" s="82">
        <v>0</v>
      </c>
      <c r="U89" s="88">
        <v>1.03588686</v>
      </c>
      <c r="V89" s="82">
        <v>0</v>
      </c>
      <c r="W89" s="82">
        <v>0</v>
      </c>
      <c r="X89" s="82">
        <v>1.03588686</v>
      </c>
      <c r="Y89" s="88">
        <v>0</v>
      </c>
      <c r="Z89" s="88"/>
      <c r="AA89" s="82">
        <v>0</v>
      </c>
      <c r="AB89" s="82">
        <v>0</v>
      </c>
      <c r="AC89" s="82"/>
      <c r="AD89" s="82">
        <v>0</v>
      </c>
      <c r="AE89" s="88"/>
      <c r="AF89" s="82">
        <v>0</v>
      </c>
      <c r="AG89" s="82">
        <v>0</v>
      </c>
      <c r="AH89" s="88"/>
      <c r="AI89" s="88">
        <v>0</v>
      </c>
      <c r="AJ89" s="88">
        <f t="shared" si="4"/>
        <v>1.03588686</v>
      </c>
      <c r="AK89" s="82" t="s">
        <v>246</v>
      </c>
      <c r="AL89" s="82" t="s">
        <v>246</v>
      </c>
      <c r="AM89" s="88">
        <f t="shared" ref="AM89:AM152" si="5">N89+S89+X89+AC89+AH89</f>
        <v>1.03588686</v>
      </c>
      <c r="AN89" s="88" t="s">
        <v>246</v>
      </c>
    </row>
    <row r="90" spans="1:40" ht="37.5" x14ac:dyDescent="0.25">
      <c r="A90" s="108" t="s">
        <v>17</v>
      </c>
      <c r="B90" s="161" t="s">
        <v>421</v>
      </c>
      <c r="C90" s="106" t="s">
        <v>639</v>
      </c>
      <c r="D90" s="169">
        <v>2024</v>
      </c>
      <c r="E90" s="169">
        <v>2024</v>
      </c>
      <c r="F90" s="172">
        <v>0.166791984</v>
      </c>
      <c r="G90" s="174">
        <v>1.26846679</v>
      </c>
      <c r="H90" s="175" t="s">
        <v>246</v>
      </c>
      <c r="I90" s="80">
        <v>1.26846679</v>
      </c>
      <c r="J90" s="95">
        <v>0</v>
      </c>
      <c r="K90" s="174">
        <v>0</v>
      </c>
      <c r="L90" s="95">
        <v>0</v>
      </c>
      <c r="M90" s="95">
        <v>0</v>
      </c>
      <c r="N90" s="174">
        <v>0</v>
      </c>
      <c r="O90" s="95">
        <v>0</v>
      </c>
      <c r="P90" s="91">
        <v>0</v>
      </c>
      <c r="Q90" s="82">
        <v>0</v>
      </c>
      <c r="R90" s="82">
        <v>0</v>
      </c>
      <c r="S90" s="81">
        <v>0</v>
      </c>
      <c r="T90" s="82">
        <v>0</v>
      </c>
      <c r="U90" s="88">
        <v>1.26846679</v>
      </c>
      <c r="V90" s="82">
        <v>0</v>
      </c>
      <c r="W90" s="82">
        <v>0</v>
      </c>
      <c r="X90" s="82">
        <v>1.26846679</v>
      </c>
      <c r="Y90" s="88">
        <v>0</v>
      </c>
      <c r="Z90" s="88"/>
      <c r="AA90" s="82">
        <v>0</v>
      </c>
      <c r="AB90" s="82">
        <v>0</v>
      </c>
      <c r="AC90" s="82"/>
      <c r="AD90" s="82">
        <v>0</v>
      </c>
      <c r="AE90" s="88"/>
      <c r="AF90" s="82">
        <v>0</v>
      </c>
      <c r="AG90" s="82">
        <v>0</v>
      </c>
      <c r="AH90" s="88"/>
      <c r="AI90" s="88">
        <v>0</v>
      </c>
      <c r="AJ90" s="88">
        <f t="shared" si="4"/>
        <v>1.26846679</v>
      </c>
      <c r="AK90" s="82" t="s">
        <v>246</v>
      </c>
      <c r="AL90" s="82" t="s">
        <v>246</v>
      </c>
      <c r="AM90" s="88">
        <f t="shared" si="5"/>
        <v>1.26846679</v>
      </c>
      <c r="AN90" s="88" t="s">
        <v>246</v>
      </c>
    </row>
    <row r="91" spans="1:40" ht="18.75" x14ac:dyDescent="0.25">
      <c r="A91" s="108" t="s">
        <v>17</v>
      </c>
      <c r="B91" s="163" t="s">
        <v>422</v>
      </c>
      <c r="C91" s="106" t="s">
        <v>640</v>
      </c>
      <c r="D91" s="169">
        <v>2024</v>
      </c>
      <c r="E91" s="169">
        <v>2024</v>
      </c>
      <c r="F91" s="172">
        <v>5.8851167999999995E-2</v>
      </c>
      <c r="G91" s="174">
        <v>0.45042919999999997</v>
      </c>
      <c r="H91" s="175" t="s">
        <v>246</v>
      </c>
      <c r="I91" s="80">
        <v>0.45042919999999997</v>
      </c>
      <c r="J91" s="95">
        <v>0</v>
      </c>
      <c r="K91" s="174">
        <v>0</v>
      </c>
      <c r="L91" s="95">
        <v>0</v>
      </c>
      <c r="M91" s="95">
        <v>0</v>
      </c>
      <c r="N91" s="174">
        <v>0</v>
      </c>
      <c r="O91" s="95">
        <v>0</v>
      </c>
      <c r="P91" s="91">
        <v>0</v>
      </c>
      <c r="Q91" s="82">
        <v>0</v>
      </c>
      <c r="R91" s="82">
        <v>0</v>
      </c>
      <c r="S91" s="81">
        <v>0</v>
      </c>
      <c r="T91" s="82">
        <v>0</v>
      </c>
      <c r="U91" s="88">
        <v>0.45042919999999997</v>
      </c>
      <c r="V91" s="82">
        <v>0</v>
      </c>
      <c r="W91" s="82">
        <v>0</v>
      </c>
      <c r="X91" s="82">
        <v>0.45042919999999997</v>
      </c>
      <c r="Y91" s="88">
        <v>0</v>
      </c>
      <c r="Z91" s="88"/>
      <c r="AA91" s="82">
        <v>0</v>
      </c>
      <c r="AB91" s="82">
        <v>0</v>
      </c>
      <c r="AC91" s="82"/>
      <c r="AD91" s="82">
        <v>0</v>
      </c>
      <c r="AE91" s="88"/>
      <c r="AF91" s="82">
        <v>0</v>
      </c>
      <c r="AG91" s="82">
        <v>0</v>
      </c>
      <c r="AH91" s="88"/>
      <c r="AI91" s="88">
        <v>0</v>
      </c>
      <c r="AJ91" s="88">
        <f t="shared" si="4"/>
        <v>0.45042919999999997</v>
      </c>
      <c r="AK91" s="82" t="s">
        <v>246</v>
      </c>
      <c r="AL91" s="82" t="s">
        <v>246</v>
      </c>
      <c r="AM91" s="88">
        <f t="shared" si="5"/>
        <v>0.45042919999999997</v>
      </c>
      <c r="AN91" s="88" t="s">
        <v>246</v>
      </c>
    </row>
    <row r="92" spans="1:40" ht="18.75" x14ac:dyDescent="0.25">
      <c r="A92" s="108" t="s">
        <v>17</v>
      </c>
      <c r="B92" s="163" t="s">
        <v>423</v>
      </c>
      <c r="C92" s="106" t="s">
        <v>641</v>
      </c>
      <c r="D92" s="169">
        <v>2024</v>
      </c>
      <c r="E92" s="169">
        <v>2024</v>
      </c>
      <c r="F92" s="172">
        <v>4.4187239999999996E-2</v>
      </c>
      <c r="G92" s="174">
        <v>0.34338133999999998</v>
      </c>
      <c r="H92" s="175" t="s">
        <v>246</v>
      </c>
      <c r="I92" s="80">
        <v>0.34338133999999998</v>
      </c>
      <c r="J92" s="95">
        <v>0</v>
      </c>
      <c r="K92" s="174">
        <v>0</v>
      </c>
      <c r="L92" s="95">
        <v>0</v>
      </c>
      <c r="M92" s="95">
        <v>0</v>
      </c>
      <c r="N92" s="174">
        <v>0</v>
      </c>
      <c r="O92" s="95">
        <v>0</v>
      </c>
      <c r="P92" s="91">
        <v>0</v>
      </c>
      <c r="Q92" s="82">
        <v>0</v>
      </c>
      <c r="R92" s="82">
        <v>0</v>
      </c>
      <c r="S92" s="81">
        <v>0</v>
      </c>
      <c r="T92" s="82">
        <v>0</v>
      </c>
      <c r="U92" s="88">
        <v>0.34338133999999998</v>
      </c>
      <c r="V92" s="82">
        <v>0</v>
      </c>
      <c r="W92" s="82">
        <v>0</v>
      </c>
      <c r="X92" s="82">
        <v>0.34338133999999998</v>
      </c>
      <c r="Y92" s="88">
        <v>0</v>
      </c>
      <c r="Z92" s="88"/>
      <c r="AA92" s="82">
        <v>0</v>
      </c>
      <c r="AB92" s="82">
        <v>0</v>
      </c>
      <c r="AC92" s="82"/>
      <c r="AD92" s="82">
        <v>0</v>
      </c>
      <c r="AE92" s="88"/>
      <c r="AF92" s="82">
        <v>0</v>
      </c>
      <c r="AG92" s="82">
        <v>0</v>
      </c>
      <c r="AH92" s="88"/>
      <c r="AI92" s="88">
        <v>0</v>
      </c>
      <c r="AJ92" s="88">
        <f t="shared" si="4"/>
        <v>0.34338133999999998</v>
      </c>
      <c r="AK92" s="82" t="s">
        <v>246</v>
      </c>
      <c r="AL92" s="82" t="s">
        <v>246</v>
      </c>
      <c r="AM92" s="88">
        <f t="shared" si="5"/>
        <v>0.34338133999999998</v>
      </c>
      <c r="AN92" s="88" t="s">
        <v>246</v>
      </c>
    </row>
    <row r="93" spans="1:40" ht="18.75" x14ac:dyDescent="0.25">
      <c r="A93" s="108" t="s">
        <v>17</v>
      </c>
      <c r="B93" s="163" t="s">
        <v>424</v>
      </c>
      <c r="C93" s="106" t="s">
        <v>642</v>
      </c>
      <c r="D93" s="169">
        <v>2024</v>
      </c>
      <c r="E93" s="169">
        <v>2024</v>
      </c>
      <c r="F93" s="172">
        <v>4.4187239999999996E-2</v>
      </c>
      <c r="G93" s="174">
        <v>0.34338133999999998</v>
      </c>
      <c r="H93" s="175" t="s">
        <v>246</v>
      </c>
      <c r="I93" s="80">
        <v>0.34338133999999998</v>
      </c>
      <c r="J93" s="95">
        <v>0</v>
      </c>
      <c r="K93" s="174">
        <v>0</v>
      </c>
      <c r="L93" s="95">
        <v>0</v>
      </c>
      <c r="M93" s="95">
        <v>0</v>
      </c>
      <c r="N93" s="174">
        <v>0</v>
      </c>
      <c r="O93" s="95">
        <v>0</v>
      </c>
      <c r="P93" s="91">
        <v>0</v>
      </c>
      <c r="Q93" s="82">
        <v>0</v>
      </c>
      <c r="R93" s="82">
        <v>0</v>
      </c>
      <c r="S93" s="81">
        <v>0</v>
      </c>
      <c r="T93" s="82">
        <v>0</v>
      </c>
      <c r="U93" s="88">
        <v>0.34338133999999998</v>
      </c>
      <c r="V93" s="82">
        <v>0</v>
      </c>
      <c r="W93" s="82">
        <v>0</v>
      </c>
      <c r="X93" s="82">
        <v>0.34338133999999998</v>
      </c>
      <c r="Y93" s="88">
        <v>0</v>
      </c>
      <c r="Z93" s="88"/>
      <c r="AA93" s="82">
        <v>0</v>
      </c>
      <c r="AB93" s="82">
        <v>0</v>
      </c>
      <c r="AC93" s="82"/>
      <c r="AD93" s="82">
        <v>0</v>
      </c>
      <c r="AE93" s="88"/>
      <c r="AF93" s="82">
        <v>0</v>
      </c>
      <c r="AG93" s="82">
        <v>0</v>
      </c>
      <c r="AH93" s="88"/>
      <c r="AI93" s="88">
        <v>0</v>
      </c>
      <c r="AJ93" s="88">
        <f t="shared" si="4"/>
        <v>0.34338133999999998</v>
      </c>
      <c r="AK93" s="82" t="s">
        <v>246</v>
      </c>
      <c r="AL93" s="82" t="s">
        <v>246</v>
      </c>
      <c r="AM93" s="88">
        <f t="shared" si="5"/>
        <v>0.34338133999999998</v>
      </c>
      <c r="AN93" s="88" t="s">
        <v>246</v>
      </c>
    </row>
    <row r="94" spans="1:40" ht="18.75" x14ac:dyDescent="0.25">
      <c r="A94" s="108" t="s">
        <v>17</v>
      </c>
      <c r="B94" s="163" t="s">
        <v>425</v>
      </c>
      <c r="C94" s="106" t="s">
        <v>643</v>
      </c>
      <c r="D94" s="169">
        <v>2024</v>
      </c>
      <c r="E94" s="169">
        <v>2024</v>
      </c>
      <c r="F94" s="172">
        <v>0.14439817199999999</v>
      </c>
      <c r="G94" s="174">
        <v>1.1004164999999999</v>
      </c>
      <c r="H94" s="175" t="s">
        <v>246</v>
      </c>
      <c r="I94" s="80">
        <v>1.1004164999999999</v>
      </c>
      <c r="J94" s="95">
        <v>0</v>
      </c>
      <c r="K94" s="174">
        <v>0</v>
      </c>
      <c r="L94" s="95">
        <v>0</v>
      </c>
      <c r="M94" s="95">
        <v>0</v>
      </c>
      <c r="N94" s="174">
        <v>0</v>
      </c>
      <c r="O94" s="95">
        <v>0</v>
      </c>
      <c r="P94" s="91">
        <v>0</v>
      </c>
      <c r="Q94" s="82">
        <v>0</v>
      </c>
      <c r="R94" s="82">
        <v>0</v>
      </c>
      <c r="S94" s="81">
        <v>0</v>
      </c>
      <c r="T94" s="82">
        <v>0</v>
      </c>
      <c r="U94" s="88">
        <v>1.1004164999999999</v>
      </c>
      <c r="V94" s="82">
        <v>0</v>
      </c>
      <c r="W94" s="82">
        <v>0</v>
      </c>
      <c r="X94" s="82">
        <v>1.1004164999999999</v>
      </c>
      <c r="Y94" s="88">
        <v>0</v>
      </c>
      <c r="Z94" s="88"/>
      <c r="AA94" s="82">
        <v>0</v>
      </c>
      <c r="AB94" s="82">
        <v>0</v>
      </c>
      <c r="AC94" s="82"/>
      <c r="AD94" s="82">
        <v>0</v>
      </c>
      <c r="AE94" s="88"/>
      <c r="AF94" s="82">
        <v>0</v>
      </c>
      <c r="AG94" s="82">
        <v>0</v>
      </c>
      <c r="AH94" s="88"/>
      <c r="AI94" s="88">
        <v>0</v>
      </c>
      <c r="AJ94" s="88">
        <f t="shared" si="4"/>
        <v>1.1004164999999999</v>
      </c>
      <c r="AK94" s="82" t="s">
        <v>246</v>
      </c>
      <c r="AL94" s="82" t="s">
        <v>246</v>
      </c>
      <c r="AM94" s="88">
        <f t="shared" si="5"/>
        <v>1.1004164999999999</v>
      </c>
      <c r="AN94" s="88" t="s">
        <v>246</v>
      </c>
    </row>
    <row r="95" spans="1:40" ht="18.75" x14ac:dyDescent="0.25">
      <c r="A95" s="108" t="s">
        <v>17</v>
      </c>
      <c r="B95" s="163" t="s">
        <v>426</v>
      </c>
      <c r="C95" s="106" t="s">
        <v>644</v>
      </c>
      <c r="D95" s="169">
        <v>2024</v>
      </c>
      <c r="E95" s="169">
        <v>2024</v>
      </c>
      <c r="F95" s="172">
        <v>0.19125477599999999</v>
      </c>
      <c r="G95" s="174">
        <v>1.4484373699999999</v>
      </c>
      <c r="H95" s="175" t="s">
        <v>246</v>
      </c>
      <c r="I95" s="80">
        <v>1.4484373699999999</v>
      </c>
      <c r="J95" s="95">
        <v>0</v>
      </c>
      <c r="K95" s="174">
        <v>0</v>
      </c>
      <c r="L95" s="95">
        <v>0</v>
      </c>
      <c r="M95" s="95">
        <v>0</v>
      </c>
      <c r="N95" s="174">
        <v>0</v>
      </c>
      <c r="O95" s="95">
        <v>0</v>
      </c>
      <c r="P95" s="91">
        <v>0</v>
      </c>
      <c r="Q95" s="82">
        <v>0</v>
      </c>
      <c r="R95" s="82">
        <v>0</v>
      </c>
      <c r="S95" s="81">
        <v>0</v>
      </c>
      <c r="T95" s="82">
        <v>0</v>
      </c>
      <c r="U95" s="88">
        <v>1.4484373699999999</v>
      </c>
      <c r="V95" s="82">
        <v>0</v>
      </c>
      <c r="W95" s="82">
        <v>0</v>
      </c>
      <c r="X95" s="82">
        <v>1.4484373699999999</v>
      </c>
      <c r="Y95" s="88">
        <v>0</v>
      </c>
      <c r="Z95" s="88"/>
      <c r="AA95" s="82">
        <v>0</v>
      </c>
      <c r="AB95" s="82">
        <v>0</v>
      </c>
      <c r="AC95" s="82"/>
      <c r="AD95" s="82">
        <v>0</v>
      </c>
      <c r="AE95" s="88"/>
      <c r="AF95" s="82">
        <v>0</v>
      </c>
      <c r="AG95" s="82">
        <v>0</v>
      </c>
      <c r="AH95" s="88"/>
      <c r="AI95" s="88">
        <v>0</v>
      </c>
      <c r="AJ95" s="88">
        <f t="shared" si="4"/>
        <v>1.4484373699999999</v>
      </c>
      <c r="AK95" s="82" t="s">
        <v>246</v>
      </c>
      <c r="AL95" s="82" t="s">
        <v>246</v>
      </c>
      <c r="AM95" s="88">
        <f t="shared" si="5"/>
        <v>1.4484373699999999</v>
      </c>
      <c r="AN95" s="88" t="s">
        <v>246</v>
      </c>
    </row>
    <row r="96" spans="1:40" s="79" customFormat="1" ht="18.75" x14ac:dyDescent="0.25">
      <c r="A96" s="108" t="s">
        <v>17</v>
      </c>
      <c r="B96" s="163" t="s">
        <v>427</v>
      </c>
      <c r="C96" s="106" t="s">
        <v>645</v>
      </c>
      <c r="D96" s="169">
        <v>2024</v>
      </c>
      <c r="E96" s="169">
        <v>2024</v>
      </c>
      <c r="F96" s="172">
        <v>0.17706775199999999</v>
      </c>
      <c r="G96" s="174">
        <v>1.3418257899999999</v>
      </c>
      <c r="H96" s="175" t="s">
        <v>246</v>
      </c>
      <c r="I96" s="80">
        <v>1.3418257899999999</v>
      </c>
      <c r="J96" s="95">
        <v>0</v>
      </c>
      <c r="K96" s="174">
        <v>0</v>
      </c>
      <c r="L96" s="95">
        <v>0</v>
      </c>
      <c r="M96" s="95">
        <v>0</v>
      </c>
      <c r="N96" s="174">
        <v>0</v>
      </c>
      <c r="O96" s="95">
        <v>0</v>
      </c>
      <c r="P96" s="91">
        <v>0</v>
      </c>
      <c r="Q96" s="82">
        <v>0</v>
      </c>
      <c r="R96" s="82">
        <v>0</v>
      </c>
      <c r="S96" s="81">
        <v>0</v>
      </c>
      <c r="T96" s="82">
        <v>0</v>
      </c>
      <c r="U96" s="88">
        <v>0</v>
      </c>
      <c r="V96" s="82">
        <v>0</v>
      </c>
      <c r="W96" s="82">
        <v>0</v>
      </c>
      <c r="X96" s="82">
        <v>0</v>
      </c>
      <c r="Y96" s="88">
        <v>0</v>
      </c>
      <c r="Z96" s="88">
        <v>1.3418257899999999</v>
      </c>
      <c r="AA96" s="82">
        <v>0</v>
      </c>
      <c r="AB96" s="82">
        <v>0</v>
      </c>
      <c r="AC96" s="82">
        <v>1.3418257899999999</v>
      </c>
      <c r="AD96" s="82">
        <v>0</v>
      </c>
      <c r="AE96" s="88"/>
      <c r="AF96" s="82">
        <v>0</v>
      </c>
      <c r="AG96" s="82">
        <v>0</v>
      </c>
      <c r="AH96" s="88"/>
      <c r="AI96" s="88">
        <v>0</v>
      </c>
      <c r="AJ96" s="88">
        <f t="shared" si="4"/>
        <v>1.3418257899999999</v>
      </c>
      <c r="AK96" s="82" t="s">
        <v>246</v>
      </c>
      <c r="AL96" s="82" t="s">
        <v>246</v>
      </c>
      <c r="AM96" s="88">
        <f t="shared" si="5"/>
        <v>1.3418257899999999</v>
      </c>
      <c r="AN96" s="88" t="s">
        <v>246</v>
      </c>
    </row>
    <row r="97" spans="1:40" s="79" customFormat="1" ht="18.75" x14ac:dyDescent="0.25">
      <c r="A97" s="108" t="s">
        <v>17</v>
      </c>
      <c r="B97" s="161" t="s">
        <v>428</v>
      </c>
      <c r="C97" s="106" t="s">
        <v>646</v>
      </c>
      <c r="D97" s="169">
        <v>2025</v>
      </c>
      <c r="E97" s="169">
        <v>2025</v>
      </c>
      <c r="F97" s="172">
        <v>0.21496931999999999</v>
      </c>
      <c r="G97" s="174">
        <v>1.3434631299999999</v>
      </c>
      <c r="H97" s="175" t="s">
        <v>246</v>
      </c>
      <c r="I97" s="80">
        <v>1.3434631299999999</v>
      </c>
      <c r="J97" s="95">
        <v>0</v>
      </c>
      <c r="K97" s="174">
        <v>0</v>
      </c>
      <c r="L97" s="95">
        <v>0</v>
      </c>
      <c r="M97" s="95">
        <v>0</v>
      </c>
      <c r="N97" s="174">
        <v>0</v>
      </c>
      <c r="O97" s="95">
        <v>0</v>
      </c>
      <c r="P97" s="91">
        <v>0</v>
      </c>
      <c r="Q97" s="82">
        <v>0</v>
      </c>
      <c r="R97" s="82">
        <v>0</v>
      </c>
      <c r="S97" s="81">
        <v>0</v>
      </c>
      <c r="T97" s="82">
        <v>0</v>
      </c>
      <c r="U97" s="88">
        <v>0</v>
      </c>
      <c r="V97" s="82">
        <v>0</v>
      </c>
      <c r="W97" s="82">
        <v>0</v>
      </c>
      <c r="X97" s="82">
        <v>0</v>
      </c>
      <c r="Y97" s="88">
        <v>0</v>
      </c>
      <c r="Z97" s="88">
        <v>1.3434631299999999</v>
      </c>
      <c r="AA97" s="82">
        <v>0</v>
      </c>
      <c r="AB97" s="82">
        <v>0</v>
      </c>
      <c r="AC97" s="82">
        <v>1.3434631299999999</v>
      </c>
      <c r="AD97" s="82">
        <v>0</v>
      </c>
      <c r="AE97" s="88">
        <v>0</v>
      </c>
      <c r="AF97" s="82">
        <v>0</v>
      </c>
      <c r="AG97" s="82">
        <v>0</v>
      </c>
      <c r="AH97" s="88">
        <v>0</v>
      </c>
      <c r="AI97" s="88">
        <v>0</v>
      </c>
      <c r="AJ97" s="88">
        <f t="shared" si="4"/>
        <v>1.3434631299999999</v>
      </c>
      <c r="AK97" s="82" t="s">
        <v>246</v>
      </c>
      <c r="AL97" s="82" t="s">
        <v>246</v>
      </c>
      <c r="AM97" s="88">
        <f t="shared" si="5"/>
        <v>1.3434631299999999</v>
      </c>
      <c r="AN97" s="88" t="s">
        <v>246</v>
      </c>
    </row>
    <row r="98" spans="1:40" s="79" customFormat="1" ht="18.75" x14ac:dyDescent="0.25">
      <c r="A98" s="108" t="s">
        <v>17</v>
      </c>
      <c r="B98" s="161" t="s">
        <v>429</v>
      </c>
      <c r="C98" s="106" t="s">
        <v>647</v>
      </c>
      <c r="D98" s="169">
        <v>2025</v>
      </c>
      <c r="E98" s="169">
        <v>2025</v>
      </c>
      <c r="F98" s="80">
        <v>0.15925534799999999</v>
      </c>
      <c r="G98" s="174">
        <v>0.96198919000000005</v>
      </c>
      <c r="H98" s="175" t="s">
        <v>246</v>
      </c>
      <c r="I98" s="80">
        <v>0.96198919000000005</v>
      </c>
      <c r="J98" s="95">
        <v>0</v>
      </c>
      <c r="K98" s="174">
        <v>0</v>
      </c>
      <c r="L98" s="95">
        <v>0</v>
      </c>
      <c r="M98" s="95">
        <v>0</v>
      </c>
      <c r="N98" s="174">
        <v>0</v>
      </c>
      <c r="O98" s="95">
        <v>0</v>
      </c>
      <c r="P98" s="91">
        <v>0</v>
      </c>
      <c r="Q98" s="82">
        <v>0</v>
      </c>
      <c r="R98" s="82">
        <v>0</v>
      </c>
      <c r="S98" s="81">
        <v>0</v>
      </c>
      <c r="T98" s="82">
        <v>0</v>
      </c>
      <c r="U98" s="88">
        <v>0</v>
      </c>
      <c r="V98" s="82">
        <v>0</v>
      </c>
      <c r="W98" s="82">
        <v>0</v>
      </c>
      <c r="X98" s="82">
        <v>0</v>
      </c>
      <c r="Y98" s="88">
        <v>0</v>
      </c>
      <c r="Z98" s="88">
        <v>0.96198919000000005</v>
      </c>
      <c r="AA98" s="82">
        <v>0</v>
      </c>
      <c r="AB98" s="82">
        <v>0</v>
      </c>
      <c r="AC98" s="82">
        <v>0.96198919000000005</v>
      </c>
      <c r="AD98" s="82">
        <v>0</v>
      </c>
      <c r="AE98" s="88">
        <v>0</v>
      </c>
      <c r="AF98" s="82">
        <v>0</v>
      </c>
      <c r="AG98" s="82">
        <v>0</v>
      </c>
      <c r="AH98" s="88">
        <v>0</v>
      </c>
      <c r="AI98" s="88">
        <v>0</v>
      </c>
      <c r="AJ98" s="88">
        <f t="shared" si="4"/>
        <v>0.96198919000000005</v>
      </c>
      <c r="AK98" s="82" t="s">
        <v>246</v>
      </c>
      <c r="AL98" s="82" t="s">
        <v>246</v>
      </c>
      <c r="AM98" s="88">
        <f t="shared" si="5"/>
        <v>0.96198919000000005</v>
      </c>
      <c r="AN98" s="88" t="s">
        <v>246</v>
      </c>
    </row>
    <row r="99" spans="1:40" ht="18.75" x14ac:dyDescent="0.25">
      <c r="A99" s="108" t="s">
        <v>17</v>
      </c>
      <c r="B99" s="161" t="s">
        <v>430</v>
      </c>
      <c r="C99" s="106" t="s">
        <v>648</v>
      </c>
      <c r="D99" s="169">
        <v>2025</v>
      </c>
      <c r="E99" s="169">
        <v>2025</v>
      </c>
      <c r="F99" s="173">
        <v>0.26531581199999998</v>
      </c>
      <c r="G99" s="174">
        <v>1.6276680100000001</v>
      </c>
      <c r="H99" s="175" t="s">
        <v>246</v>
      </c>
      <c r="I99" s="80">
        <v>1.6276680100000001</v>
      </c>
      <c r="J99" s="95">
        <v>0</v>
      </c>
      <c r="K99" s="174">
        <v>0</v>
      </c>
      <c r="L99" s="95">
        <v>0</v>
      </c>
      <c r="M99" s="95">
        <v>0</v>
      </c>
      <c r="N99" s="174">
        <v>0</v>
      </c>
      <c r="O99" s="95">
        <v>0</v>
      </c>
      <c r="P99" s="91">
        <v>0</v>
      </c>
      <c r="Q99" s="82">
        <v>0</v>
      </c>
      <c r="R99" s="82">
        <v>0</v>
      </c>
      <c r="S99" s="81">
        <v>0</v>
      </c>
      <c r="T99" s="82">
        <v>0</v>
      </c>
      <c r="U99" s="88">
        <v>0</v>
      </c>
      <c r="V99" s="82">
        <v>0</v>
      </c>
      <c r="W99" s="82">
        <v>0</v>
      </c>
      <c r="X99" s="82">
        <v>0</v>
      </c>
      <c r="Y99" s="88">
        <v>0</v>
      </c>
      <c r="Z99" s="88">
        <v>1.6276680100000001</v>
      </c>
      <c r="AA99" s="82">
        <v>0</v>
      </c>
      <c r="AB99" s="82">
        <v>0</v>
      </c>
      <c r="AC99" s="82">
        <v>1.6276680100000001</v>
      </c>
      <c r="AD99" s="82">
        <v>0</v>
      </c>
      <c r="AE99" s="88">
        <v>0</v>
      </c>
      <c r="AF99" s="82">
        <v>0</v>
      </c>
      <c r="AG99" s="82">
        <v>0</v>
      </c>
      <c r="AH99" s="88">
        <v>0</v>
      </c>
      <c r="AI99" s="88">
        <v>0</v>
      </c>
      <c r="AJ99" s="88">
        <f t="shared" si="4"/>
        <v>1.6276680100000001</v>
      </c>
      <c r="AK99" s="82" t="s">
        <v>246</v>
      </c>
      <c r="AL99" s="82" t="s">
        <v>246</v>
      </c>
      <c r="AM99" s="88">
        <f t="shared" si="5"/>
        <v>1.6276680100000001</v>
      </c>
      <c r="AN99" s="88" t="s">
        <v>246</v>
      </c>
    </row>
    <row r="100" spans="1:40" ht="18.75" x14ac:dyDescent="0.25">
      <c r="A100" s="108" t="s">
        <v>17</v>
      </c>
      <c r="B100" s="161" t="s">
        <v>431</v>
      </c>
      <c r="C100" s="106" t="s">
        <v>649</v>
      </c>
      <c r="D100" s="169">
        <v>2025</v>
      </c>
      <c r="E100" s="169">
        <v>2025</v>
      </c>
      <c r="F100" s="173">
        <v>0.17610272399999999</v>
      </c>
      <c r="G100" s="174">
        <v>1.09418105</v>
      </c>
      <c r="H100" s="175" t="s">
        <v>246</v>
      </c>
      <c r="I100" s="80">
        <v>1.09418105</v>
      </c>
      <c r="J100" s="95">
        <v>0</v>
      </c>
      <c r="K100" s="174">
        <v>0</v>
      </c>
      <c r="L100" s="95">
        <v>0</v>
      </c>
      <c r="M100" s="95">
        <v>0</v>
      </c>
      <c r="N100" s="174">
        <v>0</v>
      </c>
      <c r="O100" s="95">
        <v>0</v>
      </c>
      <c r="P100" s="91">
        <v>0</v>
      </c>
      <c r="Q100" s="82">
        <v>0</v>
      </c>
      <c r="R100" s="82">
        <v>0</v>
      </c>
      <c r="S100" s="81">
        <v>0</v>
      </c>
      <c r="T100" s="82">
        <v>0</v>
      </c>
      <c r="U100" s="88">
        <v>0</v>
      </c>
      <c r="V100" s="82">
        <v>0</v>
      </c>
      <c r="W100" s="82">
        <v>0</v>
      </c>
      <c r="X100" s="82">
        <v>0</v>
      </c>
      <c r="Y100" s="88">
        <v>0</v>
      </c>
      <c r="Z100" s="88">
        <v>1.09418105</v>
      </c>
      <c r="AA100" s="82">
        <v>0</v>
      </c>
      <c r="AB100" s="82">
        <v>0</v>
      </c>
      <c r="AC100" s="82">
        <v>1.09418105</v>
      </c>
      <c r="AD100" s="82">
        <v>0</v>
      </c>
      <c r="AE100" s="88">
        <v>0</v>
      </c>
      <c r="AF100" s="82">
        <v>0</v>
      </c>
      <c r="AG100" s="82">
        <v>0</v>
      </c>
      <c r="AH100" s="88">
        <v>0</v>
      </c>
      <c r="AI100" s="88">
        <v>0</v>
      </c>
      <c r="AJ100" s="88">
        <f t="shared" si="4"/>
        <v>1.09418105</v>
      </c>
      <c r="AK100" s="82" t="s">
        <v>246</v>
      </c>
      <c r="AL100" s="82" t="s">
        <v>246</v>
      </c>
      <c r="AM100" s="88">
        <f t="shared" si="5"/>
        <v>1.09418105</v>
      </c>
      <c r="AN100" s="88" t="s">
        <v>246</v>
      </c>
    </row>
    <row r="101" spans="1:40" ht="18.75" x14ac:dyDescent="0.25">
      <c r="A101" s="108" t="s">
        <v>17</v>
      </c>
      <c r="B101" s="161" t="s">
        <v>432</v>
      </c>
      <c r="C101" s="106" t="s">
        <v>650</v>
      </c>
      <c r="D101" s="169">
        <v>2025</v>
      </c>
      <c r="E101" s="169">
        <v>2025</v>
      </c>
      <c r="F101" s="173">
        <v>0.21019359600000001</v>
      </c>
      <c r="G101" s="174">
        <v>1.26685724</v>
      </c>
      <c r="H101" s="175" t="s">
        <v>246</v>
      </c>
      <c r="I101" s="80">
        <v>1.26685724</v>
      </c>
      <c r="J101" s="95">
        <v>0</v>
      </c>
      <c r="K101" s="174">
        <v>0</v>
      </c>
      <c r="L101" s="95">
        <v>0</v>
      </c>
      <c r="M101" s="95">
        <v>0</v>
      </c>
      <c r="N101" s="174">
        <v>0</v>
      </c>
      <c r="O101" s="95">
        <v>0</v>
      </c>
      <c r="P101" s="91">
        <v>0</v>
      </c>
      <c r="Q101" s="82">
        <v>0</v>
      </c>
      <c r="R101" s="82">
        <v>0</v>
      </c>
      <c r="S101" s="81">
        <v>0</v>
      </c>
      <c r="T101" s="82">
        <v>0</v>
      </c>
      <c r="U101" s="88">
        <v>0</v>
      </c>
      <c r="V101" s="82">
        <v>0</v>
      </c>
      <c r="W101" s="82">
        <v>0</v>
      </c>
      <c r="X101" s="82">
        <v>0</v>
      </c>
      <c r="Y101" s="88">
        <v>0</v>
      </c>
      <c r="Z101" s="88">
        <v>1.26685724</v>
      </c>
      <c r="AA101" s="82">
        <v>0</v>
      </c>
      <c r="AB101" s="82">
        <v>0</v>
      </c>
      <c r="AC101" s="82">
        <v>1.26685724</v>
      </c>
      <c r="AD101" s="82">
        <v>0</v>
      </c>
      <c r="AE101" s="88">
        <v>0</v>
      </c>
      <c r="AF101" s="82">
        <v>0</v>
      </c>
      <c r="AG101" s="82">
        <v>0</v>
      </c>
      <c r="AH101" s="88">
        <v>0</v>
      </c>
      <c r="AI101" s="88">
        <v>0</v>
      </c>
      <c r="AJ101" s="88">
        <f t="shared" si="4"/>
        <v>1.26685724</v>
      </c>
      <c r="AK101" s="82" t="s">
        <v>246</v>
      </c>
      <c r="AL101" s="82" t="s">
        <v>246</v>
      </c>
      <c r="AM101" s="88">
        <f t="shared" si="5"/>
        <v>1.26685724</v>
      </c>
      <c r="AN101" s="88" t="s">
        <v>246</v>
      </c>
    </row>
    <row r="102" spans="1:40" ht="18.75" x14ac:dyDescent="0.25">
      <c r="A102" s="108" t="s">
        <v>17</v>
      </c>
      <c r="B102" s="161" t="s">
        <v>433</v>
      </c>
      <c r="C102" s="106" t="s">
        <v>651</v>
      </c>
      <c r="D102" s="169">
        <v>2025</v>
      </c>
      <c r="E102" s="169">
        <v>2025</v>
      </c>
      <c r="F102" s="173">
        <v>0.173693136</v>
      </c>
      <c r="G102" s="174">
        <v>1.0838187399999999</v>
      </c>
      <c r="H102" s="175" t="s">
        <v>246</v>
      </c>
      <c r="I102" s="80">
        <v>1.0838187399999999</v>
      </c>
      <c r="J102" s="95">
        <v>0</v>
      </c>
      <c r="K102" s="174">
        <v>0</v>
      </c>
      <c r="L102" s="95">
        <v>0</v>
      </c>
      <c r="M102" s="95">
        <v>0</v>
      </c>
      <c r="N102" s="174">
        <v>0</v>
      </c>
      <c r="O102" s="95">
        <v>0</v>
      </c>
      <c r="P102" s="91">
        <v>0</v>
      </c>
      <c r="Q102" s="82">
        <v>0</v>
      </c>
      <c r="R102" s="82">
        <v>0</v>
      </c>
      <c r="S102" s="81">
        <v>0</v>
      </c>
      <c r="T102" s="82">
        <v>0</v>
      </c>
      <c r="U102" s="88">
        <v>0</v>
      </c>
      <c r="V102" s="82">
        <v>0</v>
      </c>
      <c r="W102" s="82">
        <v>0</v>
      </c>
      <c r="X102" s="82">
        <v>0</v>
      </c>
      <c r="Y102" s="88">
        <v>0</v>
      </c>
      <c r="Z102" s="88">
        <v>1.0838187399999999</v>
      </c>
      <c r="AA102" s="82">
        <v>0</v>
      </c>
      <c r="AB102" s="82">
        <v>0</v>
      </c>
      <c r="AC102" s="82">
        <v>1.0838187399999999</v>
      </c>
      <c r="AD102" s="82">
        <v>0</v>
      </c>
      <c r="AE102" s="88">
        <v>0</v>
      </c>
      <c r="AF102" s="82">
        <v>0</v>
      </c>
      <c r="AG102" s="82">
        <v>0</v>
      </c>
      <c r="AH102" s="88">
        <v>0</v>
      </c>
      <c r="AI102" s="88">
        <v>0</v>
      </c>
      <c r="AJ102" s="88">
        <f t="shared" si="4"/>
        <v>1.0838187399999999</v>
      </c>
      <c r="AK102" s="82" t="s">
        <v>246</v>
      </c>
      <c r="AL102" s="82" t="s">
        <v>246</v>
      </c>
      <c r="AM102" s="88">
        <f t="shared" si="5"/>
        <v>1.0838187399999999</v>
      </c>
      <c r="AN102" s="88" t="s">
        <v>246</v>
      </c>
    </row>
    <row r="103" spans="1:40" ht="18.75" x14ac:dyDescent="0.25">
      <c r="A103" s="108" t="s">
        <v>17</v>
      </c>
      <c r="B103" s="161" t="s">
        <v>434</v>
      </c>
      <c r="C103" s="106" t="s">
        <v>652</v>
      </c>
      <c r="D103" s="169">
        <v>2025</v>
      </c>
      <c r="E103" s="169">
        <v>2025</v>
      </c>
      <c r="F103" s="173">
        <v>0.125486496</v>
      </c>
      <c r="G103" s="174">
        <v>0.78310778000000003</v>
      </c>
      <c r="H103" s="175" t="s">
        <v>246</v>
      </c>
      <c r="I103" s="80">
        <v>0.78310778000000003</v>
      </c>
      <c r="J103" s="95">
        <v>0</v>
      </c>
      <c r="K103" s="174">
        <v>0</v>
      </c>
      <c r="L103" s="95">
        <v>0</v>
      </c>
      <c r="M103" s="95">
        <v>0</v>
      </c>
      <c r="N103" s="174">
        <v>0</v>
      </c>
      <c r="O103" s="95">
        <v>0</v>
      </c>
      <c r="P103" s="91">
        <v>0</v>
      </c>
      <c r="Q103" s="82">
        <v>0</v>
      </c>
      <c r="R103" s="82">
        <v>0</v>
      </c>
      <c r="S103" s="81">
        <v>0</v>
      </c>
      <c r="T103" s="82">
        <v>0</v>
      </c>
      <c r="U103" s="88">
        <v>0</v>
      </c>
      <c r="V103" s="82">
        <v>0</v>
      </c>
      <c r="W103" s="82">
        <v>0</v>
      </c>
      <c r="X103" s="82">
        <v>0</v>
      </c>
      <c r="Y103" s="88">
        <v>0</v>
      </c>
      <c r="Z103" s="88">
        <v>0.78310778000000003</v>
      </c>
      <c r="AA103" s="82">
        <v>0</v>
      </c>
      <c r="AB103" s="82">
        <v>0</v>
      </c>
      <c r="AC103" s="82">
        <v>0.78310778000000003</v>
      </c>
      <c r="AD103" s="82">
        <v>0</v>
      </c>
      <c r="AE103" s="88">
        <v>0</v>
      </c>
      <c r="AF103" s="82">
        <v>0</v>
      </c>
      <c r="AG103" s="82">
        <v>0</v>
      </c>
      <c r="AH103" s="88">
        <v>0</v>
      </c>
      <c r="AI103" s="88">
        <v>0</v>
      </c>
      <c r="AJ103" s="88">
        <f t="shared" si="4"/>
        <v>0.78310778000000003</v>
      </c>
      <c r="AK103" s="82" t="s">
        <v>246</v>
      </c>
      <c r="AL103" s="82" t="s">
        <v>246</v>
      </c>
      <c r="AM103" s="88">
        <f t="shared" si="5"/>
        <v>0.78310778000000003</v>
      </c>
      <c r="AN103" s="88" t="s">
        <v>246</v>
      </c>
    </row>
    <row r="104" spans="1:40" s="79" customFormat="1" ht="18.75" x14ac:dyDescent="0.25">
      <c r="A104" s="108" t="s">
        <v>17</v>
      </c>
      <c r="B104" s="161" t="s">
        <v>435</v>
      </c>
      <c r="C104" s="106" t="s">
        <v>653</v>
      </c>
      <c r="D104" s="169">
        <v>2025</v>
      </c>
      <c r="E104" s="169">
        <v>2025</v>
      </c>
      <c r="F104" s="173">
        <v>0.121906476</v>
      </c>
      <c r="G104" s="174">
        <v>0.75974686000000002</v>
      </c>
      <c r="H104" s="175" t="s">
        <v>246</v>
      </c>
      <c r="I104" s="80">
        <v>0.75974686000000002</v>
      </c>
      <c r="J104" s="95">
        <v>0</v>
      </c>
      <c r="K104" s="174">
        <v>0</v>
      </c>
      <c r="L104" s="95">
        <v>0</v>
      </c>
      <c r="M104" s="95">
        <v>0</v>
      </c>
      <c r="N104" s="174">
        <v>0</v>
      </c>
      <c r="O104" s="95">
        <v>0</v>
      </c>
      <c r="P104" s="91">
        <v>0</v>
      </c>
      <c r="Q104" s="82">
        <v>0</v>
      </c>
      <c r="R104" s="82">
        <v>0</v>
      </c>
      <c r="S104" s="81">
        <v>0</v>
      </c>
      <c r="T104" s="82">
        <v>0</v>
      </c>
      <c r="U104" s="88">
        <v>0</v>
      </c>
      <c r="V104" s="82">
        <v>0</v>
      </c>
      <c r="W104" s="82">
        <v>0</v>
      </c>
      <c r="X104" s="82">
        <v>0</v>
      </c>
      <c r="Y104" s="88">
        <v>0</v>
      </c>
      <c r="Z104" s="88">
        <v>0.75974686000000002</v>
      </c>
      <c r="AA104" s="82">
        <v>0</v>
      </c>
      <c r="AB104" s="82">
        <v>0</v>
      </c>
      <c r="AC104" s="82">
        <v>0.75974686000000002</v>
      </c>
      <c r="AD104" s="82">
        <v>0</v>
      </c>
      <c r="AE104" s="88">
        <v>0</v>
      </c>
      <c r="AF104" s="82">
        <v>0</v>
      </c>
      <c r="AG104" s="82">
        <v>0</v>
      </c>
      <c r="AH104" s="88">
        <v>0</v>
      </c>
      <c r="AI104" s="88">
        <v>0</v>
      </c>
      <c r="AJ104" s="88">
        <f t="shared" si="4"/>
        <v>0.75974686000000002</v>
      </c>
      <c r="AK104" s="82" t="s">
        <v>246</v>
      </c>
      <c r="AL104" s="82" t="s">
        <v>246</v>
      </c>
      <c r="AM104" s="88">
        <f t="shared" si="5"/>
        <v>0.75974686000000002</v>
      </c>
      <c r="AN104" s="88" t="s">
        <v>246</v>
      </c>
    </row>
    <row r="105" spans="1:40" s="79" customFormat="1" ht="18.75" x14ac:dyDescent="0.25">
      <c r="A105" s="108" t="s">
        <v>17</v>
      </c>
      <c r="B105" s="161" t="s">
        <v>436</v>
      </c>
      <c r="C105" s="106" t="s">
        <v>654</v>
      </c>
      <c r="D105" s="169">
        <v>2025</v>
      </c>
      <c r="E105" s="169">
        <v>2025</v>
      </c>
      <c r="F105" s="173">
        <v>0.186478956</v>
      </c>
      <c r="G105" s="174">
        <v>1.1618704399999999</v>
      </c>
      <c r="H105" s="175" t="s">
        <v>246</v>
      </c>
      <c r="I105" s="80">
        <v>1.1618704399999999</v>
      </c>
      <c r="J105" s="95">
        <v>0</v>
      </c>
      <c r="K105" s="174">
        <v>0</v>
      </c>
      <c r="L105" s="95">
        <v>0</v>
      </c>
      <c r="M105" s="95">
        <v>0</v>
      </c>
      <c r="N105" s="174">
        <v>0</v>
      </c>
      <c r="O105" s="95">
        <v>0</v>
      </c>
      <c r="P105" s="91">
        <v>0</v>
      </c>
      <c r="Q105" s="82">
        <v>0</v>
      </c>
      <c r="R105" s="82">
        <v>0</v>
      </c>
      <c r="S105" s="81">
        <v>0</v>
      </c>
      <c r="T105" s="82">
        <v>0</v>
      </c>
      <c r="U105" s="88">
        <v>0</v>
      </c>
      <c r="V105" s="82">
        <v>0</v>
      </c>
      <c r="W105" s="82">
        <v>0</v>
      </c>
      <c r="X105" s="82">
        <v>0</v>
      </c>
      <c r="Y105" s="88">
        <v>0</v>
      </c>
      <c r="Z105" s="88">
        <v>1.1618704399999999</v>
      </c>
      <c r="AA105" s="82">
        <v>0</v>
      </c>
      <c r="AB105" s="82">
        <v>0</v>
      </c>
      <c r="AC105" s="82">
        <v>1.1618704399999999</v>
      </c>
      <c r="AD105" s="82">
        <v>0</v>
      </c>
      <c r="AE105" s="88">
        <v>0</v>
      </c>
      <c r="AF105" s="82">
        <v>0</v>
      </c>
      <c r="AG105" s="82">
        <v>0</v>
      </c>
      <c r="AH105" s="88">
        <v>0</v>
      </c>
      <c r="AI105" s="88">
        <v>0</v>
      </c>
      <c r="AJ105" s="88">
        <f t="shared" si="4"/>
        <v>1.1618704399999999</v>
      </c>
      <c r="AK105" s="82" t="s">
        <v>246</v>
      </c>
      <c r="AL105" s="82" t="s">
        <v>246</v>
      </c>
      <c r="AM105" s="88">
        <f t="shared" si="5"/>
        <v>1.1618704399999999</v>
      </c>
      <c r="AN105" s="88" t="s">
        <v>246</v>
      </c>
    </row>
    <row r="106" spans="1:40" s="79" customFormat="1" ht="18.75" x14ac:dyDescent="0.25">
      <c r="A106" s="108" t="s">
        <v>17</v>
      </c>
      <c r="B106" s="161" t="s">
        <v>437</v>
      </c>
      <c r="C106" s="106" t="s">
        <v>655</v>
      </c>
      <c r="D106" s="169">
        <v>2025</v>
      </c>
      <c r="E106" s="169">
        <v>2025</v>
      </c>
      <c r="F106" s="173">
        <v>0.19502802</v>
      </c>
      <c r="G106" s="174">
        <v>1.2094508799999999</v>
      </c>
      <c r="H106" s="175" t="s">
        <v>246</v>
      </c>
      <c r="I106" s="80">
        <v>1.2094508799999999</v>
      </c>
      <c r="J106" s="95">
        <v>0</v>
      </c>
      <c r="K106" s="174">
        <v>0</v>
      </c>
      <c r="L106" s="95">
        <v>0</v>
      </c>
      <c r="M106" s="95">
        <v>0</v>
      </c>
      <c r="N106" s="174">
        <v>0</v>
      </c>
      <c r="O106" s="95">
        <v>0</v>
      </c>
      <c r="P106" s="91">
        <v>0</v>
      </c>
      <c r="Q106" s="82">
        <v>0</v>
      </c>
      <c r="R106" s="82">
        <v>0</v>
      </c>
      <c r="S106" s="81">
        <v>0</v>
      </c>
      <c r="T106" s="82">
        <v>0</v>
      </c>
      <c r="U106" s="88">
        <v>0</v>
      </c>
      <c r="V106" s="82">
        <v>0</v>
      </c>
      <c r="W106" s="82">
        <v>0</v>
      </c>
      <c r="X106" s="82">
        <v>0</v>
      </c>
      <c r="Y106" s="88">
        <v>0</v>
      </c>
      <c r="Z106" s="88">
        <v>1.2094508799999999</v>
      </c>
      <c r="AA106" s="82">
        <v>0</v>
      </c>
      <c r="AB106" s="82">
        <v>0</v>
      </c>
      <c r="AC106" s="82">
        <v>1.2094508799999999</v>
      </c>
      <c r="AD106" s="82">
        <v>0</v>
      </c>
      <c r="AE106" s="88">
        <v>0</v>
      </c>
      <c r="AF106" s="82">
        <v>0</v>
      </c>
      <c r="AG106" s="82">
        <v>0</v>
      </c>
      <c r="AH106" s="88">
        <v>0</v>
      </c>
      <c r="AI106" s="88">
        <v>0</v>
      </c>
      <c r="AJ106" s="88">
        <f t="shared" si="4"/>
        <v>1.2094508799999999</v>
      </c>
      <c r="AK106" s="82" t="s">
        <v>246</v>
      </c>
      <c r="AL106" s="82" t="s">
        <v>246</v>
      </c>
      <c r="AM106" s="88">
        <f t="shared" si="5"/>
        <v>1.2094508799999999</v>
      </c>
      <c r="AN106" s="88" t="s">
        <v>246</v>
      </c>
    </row>
    <row r="107" spans="1:40" s="79" customFormat="1" ht="18.75" x14ac:dyDescent="0.25">
      <c r="A107" s="108" t="s">
        <v>17</v>
      </c>
      <c r="B107" s="161" t="s">
        <v>438</v>
      </c>
      <c r="C107" s="106" t="s">
        <v>656</v>
      </c>
      <c r="D107" s="169">
        <v>2025</v>
      </c>
      <c r="E107" s="169">
        <v>2025</v>
      </c>
      <c r="F107" s="173">
        <v>0.18997504800000001</v>
      </c>
      <c r="G107" s="174">
        <v>1.1362727399999999</v>
      </c>
      <c r="H107" s="175" t="s">
        <v>246</v>
      </c>
      <c r="I107" s="80">
        <v>1.1362727399999999</v>
      </c>
      <c r="J107" s="95">
        <v>0</v>
      </c>
      <c r="K107" s="174">
        <v>0</v>
      </c>
      <c r="L107" s="95">
        <v>0</v>
      </c>
      <c r="M107" s="95">
        <v>0</v>
      </c>
      <c r="N107" s="174">
        <v>0</v>
      </c>
      <c r="O107" s="95">
        <v>0</v>
      </c>
      <c r="P107" s="91">
        <v>0</v>
      </c>
      <c r="Q107" s="82">
        <v>0</v>
      </c>
      <c r="R107" s="82">
        <v>0</v>
      </c>
      <c r="S107" s="81">
        <v>0</v>
      </c>
      <c r="T107" s="82">
        <v>0</v>
      </c>
      <c r="U107" s="88">
        <v>0</v>
      </c>
      <c r="V107" s="82">
        <v>0</v>
      </c>
      <c r="W107" s="82">
        <v>0</v>
      </c>
      <c r="X107" s="82">
        <v>0</v>
      </c>
      <c r="Y107" s="88">
        <v>0</v>
      </c>
      <c r="Z107" s="88">
        <v>1.1362727399999999</v>
      </c>
      <c r="AA107" s="82">
        <v>0</v>
      </c>
      <c r="AB107" s="82">
        <v>0</v>
      </c>
      <c r="AC107" s="82">
        <v>1.1362727399999999</v>
      </c>
      <c r="AD107" s="82">
        <v>0</v>
      </c>
      <c r="AE107" s="88">
        <v>0</v>
      </c>
      <c r="AF107" s="82">
        <v>0</v>
      </c>
      <c r="AG107" s="82">
        <v>0</v>
      </c>
      <c r="AH107" s="88">
        <v>0</v>
      </c>
      <c r="AI107" s="88">
        <v>0</v>
      </c>
      <c r="AJ107" s="88">
        <f t="shared" si="4"/>
        <v>1.1362727399999999</v>
      </c>
      <c r="AK107" s="82" t="s">
        <v>246</v>
      </c>
      <c r="AL107" s="82" t="s">
        <v>246</v>
      </c>
      <c r="AM107" s="88">
        <f t="shared" si="5"/>
        <v>1.1362727399999999</v>
      </c>
      <c r="AN107" s="88" t="s">
        <v>246</v>
      </c>
    </row>
    <row r="108" spans="1:40" s="79" customFormat="1" ht="37.5" x14ac:dyDescent="0.25">
      <c r="A108" s="108" t="s">
        <v>17</v>
      </c>
      <c r="B108" s="161" t="s">
        <v>439</v>
      </c>
      <c r="C108" s="106" t="s">
        <v>657</v>
      </c>
      <c r="D108" s="169">
        <v>2025</v>
      </c>
      <c r="E108" s="169">
        <v>2025</v>
      </c>
      <c r="F108" s="172">
        <v>0.13631668799999999</v>
      </c>
      <c r="G108" s="174">
        <v>1.0343430199999999</v>
      </c>
      <c r="H108" s="175" t="s">
        <v>246</v>
      </c>
      <c r="I108" s="80">
        <v>1.0343430199999999</v>
      </c>
      <c r="J108" s="95">
        <v>0</v>
      </c>
      <c r="K108" s="174">
        <v>0</v>
      </c>
      <c r="L108" s="95">
        <v>0</v>
      </c>
      <c r="M108" s="95">
        <v>0</v>
      </c>
      <c r="N108" s="174">
        <v>0</v>
      </c>
      <c r="O108" s="95">
        <v>0</v>
      </c>
      <c r="P108" s="91">
        <v>0</v>
      </c>
      <c r="Q108" s="82">
        <v>0</v>
      </c>
      <c r="R108" s="82">
        <v>0</v>
      </c>
      <c r="S108" s="81">
        <v>0</v>
      </c>
      <c r="T108" s="82">
        <v>0</v>
      </c>
      <c r="U108" s="88">
        <v>0</v>
      </c>
      <c r="V108" s="82">
        <v>0</v>
      </c>
      <c r="W108" s="82">
        <v>0</v>
      </c>
      <c r="X108" s="82">
        <v>0</v>
      </c>
      <c r="Y108" s="88">
        <v>0</v>
      </c>
      <c r="Z108" s="88">
        <v>1.0343430199999999</v>
      </c>
      <c r="AA108" s="82">
        <v>0</v>
      </c>
      <c r="AB108" s="82">
        <v>0</v>
      </c>
      <c r="AC108" s="82">
        <v>1.0343430199999999</v>
      </c>
      <c r="AD108" s="82">
        <v>0</v>
      </c>
      <c r="AE108" s="88">
        <v>0</v>
      </c>
      <c r="AF108" s="82">
        <v>0</v>
      </c>
      <c r="AG108" s="82">
        <v>0</v>
      </c>
      <c r="AH108" s="88">
        <v>0</v>
      </c>
      <c r="AI108" s="88">
        <v>0</v>
      </c>
      <c r="AJ108" s="88">
        <f t="shared" si="4"/>
        <v>1.0343430199999999</v>
      </c>
      <c r="AK108" s="82" t="s">
        <v>246</v>
      </c>
      <c r="AL108" s="82" t="s">
        <v>246</v>
      </c>
      <c r="AM108" s="88">
        <f t="shared" si="5"/>
        <v>1.0343430199999999</v>
      </c>
      <c r="AN108" s="88" t="s">
        <v>246</v>
      </c>
    </row>
    <row r="109" spans="1:40" s="79" customFormat="1" ht="18.75" x14ac:dyDescent="0.25">
      <c r="A109" s="108" t="s">
        <v>17</v>
      </c>
      <c r="B109" s="163" t="s">
        <v>440</v>
      </c>
      <c r="C109" s="106" t="s">
        <v>658</v>
      </c>
      <c r="D109" s="169">
        <v>2025</v>
      </c>
      <c r="E109" s="169">
        <v>2025</v>
      </c>
      <c r="F109" s="172">
        <v>7.6302540000000002E-2</v>
      </c>
      <c r="G109" s="174">
        <v>0.58449136000000002</v>
      </c>
      <c r="H109" s="175" t="s">
        <v>246</v>
      </c>
      <c r="I109" s="80">
        <v>0.58449136000000002</v>
      </c>
      <c r="J109" s="95">
        <v>0</v>
      </c>
      <c r="K109" s="174">
        <v>0</v>
      </c>
      <c r="L109" s="95">
        <v>0</v>
      </c>
      <c r="M109" s="95">
        <v>0</v>
      </c>
      <c r="N109" s="174">
        <v>0</v>
      </c>
      <c r="O109" s="95">
        <v>0</v>
      </c>
      <c r="P109" s="91">
        <v>0</v>
      </c>
      <c r="Q109" s="82">
        <v>0</v>
      </c>
      <c r="R109" s="82">
        <v>0</v>
      </c>
      <c r="S109" s="81">
        <v>0</v>
      </c>
      <c r="T109" s="82">
        <v>0</v>
      </c>
      <c r="U109" s="88">
        <v>0</v>
      </c>
      <c r="V109" s="82">
        <v>0</v>
      </c>
      <c r="W109" s="82">
        <v>0</v>
      </c>
      <c r="X109" s="82">
        <v>0</v>
      </c>
      <c r="Y109" s="88">
        <v>0</v>
      </c>
      <c r="Z109" s="88">
        <v>0.58449136000000002</v>
      </c>
      <c r="AA109" s="82">
        <v>0</v>
      </c>
      <c r="AB109" s="82">
        <v>0</v>
      </c>
      <c r="AC109" s="82">
        <v>0.58449136000000002</v>
      </c>
      <c r="AD109" s="82">
        <v>0</v>
      </c>
      <c r="AE109" s="88">
        <v>0</v>
      </c>
      <c r="AF109" s="82">
        <v>0</v>
      </c>
      <c r="AG109" s="82">
        <v>0</v>
      </c>
      <c r="AH109" s="88">
        <v>0</v>
      </c>
      <c r="AI109" s="88">
        <v>0</v>
      </c>
      <c r="AJ109" s="88">
        <f t="shared" si="4"/>
        <v>0.58449136000000002</v>
      </c>
      <c r="AK109" s="82" t="s">
        <v>246</v>
      </c>
      <c r="AL109" s="82" t="s">
        <v>246</v>
      </c>
      <c r="AM109" s="88">
        <f t="shared" si="5"/>
        <v>0.58449136000000002</v>
      </c>
      <c r="AN109" s="88" t="s">
        <v>246</v>
      </c>
    </row>
    <row r="110" spans="1:40" s="79" customFormat="1" ht="18.75" x14ac:dyDescent="0.25">
      <c r="A110" s="108" t="s">
        <v>17</v>
      </c>
      <c r="B110" s="163" t="s">
        <v>441</v>
      </c>
      <c r="C110" s="106" t="s">
        <v>659</v>
      </c>
      <c r="D110" s="169">
        <v>2025</v>
      </c>
      <c r="E110" s="169">
        <v>2025</v>
      </c>
      <c r="F110" s="172">
        <v>5.0826372000000002E-2</v>
      </c>
      <c r="G110" s="174">
        <v>0.39478475000000002</v>
      </c>
      <c r="H110" s="175" t="s">
        <v>246</v>
      </c>
      <c r="I110" s="80">
        <v>0.39478475000000002</v>
      </c>
      <c r="J110" s="95">
        <v>0</v>
      </c>
      <c r="K110" s="174">
        <v>0</v>
      </c>
      <c r="L110" s="95">
        <v>0</v>
      </c>
      <c r="M110" s="95">
        <v>0</v>
      </c>
      <c r="N110" s="174">
        <v>0</v>
      </c>
      <c r="O110" s="95">
        <v>0</v>
      </c>
      <c r="P110" s="91">
        <v>0</v>
      </c>
      <c r="Q110" s="82">
        <v>0</v>
      </c>
      <c r="R110" s="82">
        <v>0</v>
      </c>
      <c r="S110" s="81">
        <v>0</v>
      </c>
      <c r="T110" s="82">
        <v>0</v>
      </c>
      <c r="U110" s="88">
        <v>0</v>
      </c>
      <c r="V110" s="82">
        <v>0</v>
      </c>
      <c r="W110" s="82">
        <v>0</v>
      </c>
      <c r="X110" s="82">
        <v>0</v>
      </c>
      <c r="Y110" s="88">
        <v>0</v>
      </c>
      <c r="Z110" s="88">
        <v>0.39478475000000002</v>
      </c>
      <c r="AA110" s="82">
        <v>0</v>
      </c>
      <c r="AB110" s="82">
        <v>0</v>
      </c>
      <c r="AC110" s="82">
        <v>0.39478475000000002</v>
      </c>
      <c r="AD110" s="82">
        <v>0</v>
      </c>
      <c r="AE110" s="88">
        <v>0</v>
      </c>
      <c r="AF110" s="82">
        <v>0</v>
      </c>
      <c r="AG110" s="82">
        <v>0</v>
      </c>
      <c r="AH110" s="88">
        <v>0</v>
      </c>
      <c r="AI110" s="88">
        <v>0</v>
      </c>
      <c r="AJ110" s="88">
        <f t="shared" si="4"/>
        <v>0.39478475000000002</v>
      </c>
      <c r="AK110" s="82" t="s">
        <v>246</v>
      </c>
      <c r="AL110" s="82" t="s">
        <v>246</v>
      </c>
      <c r="AM110" s="88">
        <f t="shared" si="5"/>
        <v>0.39478475000000002</v>
      </c>
      <c r="AN110" s="88" t="s">
        <v>246</v>
      </c>
    </row>
    <row r="111" spans="1:40" s="79" customFormat="1" ht="18.75" x14ac:dyDescent="0.25">
      <c r="A111" s="108" t="s">
        <v>17</v>
      </c>
      <c r="B111" s="163" t="s">
        <v>442</v>
      </c>
      <c r="C111" s="106" t="s">
        <v>660</v>
      </c>
      <c r="D111" s="169">
        <v>2025</v>
      </c>
      <c r="E111" s="169">
        <v>2025</v>
      </c>
      <c r="F111" s="172">
        <v>8.4394079999999996E-2</v>
      </c>
      <c r="G111" s="174">
        <v>0.64363020999999998</v>
      </c>
      <c r="H111" s="175" t="s">
        <v>246</v>
      </c>
      <c r="I111" s="80">
        <v>0.64363020999999998</v>
      </c>
      <c r="J111" s="95">
        <v>0</v>
      </c>
      <c r="K111" s="174">
        <v>0</v>
      </c>
      <c r="L111" s="95">
        <v>0</v>
      </c>
      <c r="M111" s="95">
        <v>0</v>
      </c>
      <c r="N111" s="174">
        <v>0</v>
      </c>
      <c r="O111" s="95">
        <v>0</v>
      </c>
      <c r="P111" s="91">
        <v>0</v>
      </c>
      <c r="Q111" s="82">
        <v>0</v>
      </c>
      <c r="R111" s="82">
        <v>0</v>
      </c>
      <c r="S111" s="81">
        <v>0</v>
      </c>
      <c r="T111" s="82">
        <v>0</v>
      </c>
      <c r="U111" s="88">
        <v>0</v>
      </c>
      <c r="V111" s="82">
        <v>0</v>
      </c>
      <c r="W111" s="82">
        <v>0</v>
      </c>
      <c r="X111" s="82">
        <v>0</v>
      </c>
      <c r="Y111" s="88">
        <v>0</v>
      </c>
      <c r="Z111" s="88">
        <v>0.64363020999999998</v>
      </c>
      <c r="AA111" s="82">
        <v>0</v>
      </c>
      <c r="AB111" s="82">
        <v>0</v>
      </c>
      <c r="AC111" s="82">
        <v>0.64363020999999998</v>
      </c>
      <c r="AD111" s="82">
        <v>0</v>
      </c>
      <c r="AE111" s="88">
        <v>0</v>
      </c>
      <c r="AF111" s="82">
        <v>0</v>
      </c>
      <c r="AG111" s="82">
        <v>0</v>
      </c>
      <c r="AH111" s="88">
        <v>0</v>
      </c>
      <c r="AI111" s="88">
        <v>0</v>
      </c>
      <c r="AJ111" s="88">
        <f t="shared" si="4"/>
        <v>0.64363020999999998</v>
      </c>
      <c r="AK111" s="82" t="s">
        <v>246</v>
      </c>
      <c r="AL111" s="82" t="s">
        <v>246</v>
      </c>
      <c r="AM111" s="88">
        <f t="shared" si="5"/>
        <v>0.64363020999999998</v>
      </c>
      <c r="AN111" s="88" t="s">
        <v>246</v>
      </c>
    </row>
    <row r="112" spans="1:40" s="79" customFormat="1" ht="18.75" x14ac:dyDescent="0.25">
      <c r="A112" s="108" t="s">
        <v>17</v>
      </c>
      <c r="B112" s="163" t="s">
        <v>443</v>
      </c>
      <c r="C112" s="106" t="s">
        <v>661</v>
      </c>
      <c r="D112" s="169">
        <v>2025</v>
      </c>
      <c r="E112" s="169">
        <v>2025</v>
      </c>
      <c r="F112" s="172">
        <v>0.12032467199999999</v>
      </c>
      <c r="G112" s="174">
        <v>0.91546788000000001</v>
      </c>
      <c r="H112" s="175" t="s">
        <v>246</v>
      </c>
      <c r="I112" s="80">
        <v>0.91546788000000001</v>
      </c>
      <c r="J112" s="95">
        <v>0</v>
      </c>
      <c r="K112" s="174">
        <v>0</v>
      </c>
      <c r="L112" s="95">
        <v>0</v>
      </c>
      <c r="M112" s="95">
        <v>0</v>
      </c>
      <c r="N112" s="174">
        <v>0</v>
      </c>
      <c r="O112" s="95">
        <v>0</v>
      </c>
      <c r="P112" s="91">
        <v>0</v>
      </c>
      <c r="Q112" s="82">
        <v>0</v>
      </c>
      <c r="R112" s="82">
        <v>0</v>
      </c>
      <c r="S112" s="81">
        <v>0</v>
      </c>
      <c r="T112" s="82">
        <v>0</v>
      </c>
      <c r="U112" s="88">
        <v>0</v>
      </c>
      <c r="V112" s="82">
        <v>0</v>
      </c>
      <c r="W112" s="82">
        <v>0</v>
      </c>
      <c r="X112" s="82">
        <v>0</v>
      </c>
      <c r="Y112" s="88">
        <v>0</v>
      </c>
      <c r="Z112" s="88">
        <v>0.91546788000000001</v>
      </c>
      <c r="AA112" s="82">
        <v>0</v>
      </c>
      <c r="AB112" s="82">
        <v>0</v>
      </c>
      <c r="AC112" s="82">
        <v>0.91546788000000001</v>
      </c>
      <c r="AD112" s="82">
        <v>0</v>
      </c>
      <c r="AE112" s="88">
        <v>0</v>
      </c>
      <c r="AF112" s="82">
        <v>0</v>
      </c>
      <c r="AG112" s="82">
        <v>0</v>
      </c>
      <c r="AH112" s="88">
        <v>0</v>
      </c>
      <c r="AI112" s="88">
        <v>0</v>
      </c>
      <c r="AJ112" s="88">
        <f t="shared" si="4"/>
        <v>0.91546788000000001</v>
      </c>
      <c r="AK112" s="82" t="s">
        <v>246</v>
      </c>
      <c r="AL112" s="82" t="s">
        <v>246</v>
      </c>
      <c r="AM112" s="88">
        <f t="shared" si="5"/>
        <v>0.91546788000000001</v>
      </c>
      <c r="AN112" s="88" t="s">
        <v>246</v>
      </c>
    </row>
    <row r="113" spans="1:40" s="79" customFormat="1" ht="18.75" x14ac:dyDescent="0.25">
      <c r="A113" s="108" t="s">
        <v>17</v>
      </c>
      <c r="B113" s="163" t="s">
        <v>444</v>
      </c>
      <c r="C113" s="106" t="s">
        <v>662</v>
      </c>
      <c r="D113" s="169">
        <v>2025</v>
      </c>
      <c r="E113" s="169">
        <v>2025</v>
      </c>
      <c r="F113" s="172">
        <v>9.8129268000000006E-2</v>
      </c>
      <c r="G113" s="174">
        <v>0.75055788000000001</v>
      </c>
      <c r="H113" s="175" t="s">
        <v>246</v>
      </c>
      <c r="I113" s="80">
        <v>0.75055788000000001</v>
      </c>
      <c r="J113" s="95">
        <v>0</v>
      </c>
      <c r="K113" s="174">
        <v>0</v>
      </c>
      <c r="L113" s="95">
        <v>0</v>
      </c>
      <c r="M113" s="95">
        <v>0</v>
      </c>
      <c r="N113" s="174">
        <v>0</v>
      </c>
      <c r="O113" s="95">
        <v>0</v>
      </c>
      <c r="P113" s="91">
        <v>0</v>
      </c>
      <c r="Q113" s="82">
        <v>0</v>
      </c>
      <c r="R113" s="82">
        <v>0</v>
      </c>
      <c r="S113" s="81">
        <v>0</v>
      </c>
      <c r="T113" s="82">
        <v>0</v>
      </c>
      <c r="U113" s="88">
        <v>0</v>
      </c>
      <c r="V113" s="82">
        <v>0</v>
      </c>
      <c r="W113" s="82">
        <v>0</v>
      </c>
      <c r="X113" s="82">
        <v>0</v>
      </c>
      <c r="Y113" s="88">
        <v>0</v>
      </c>
      <c r="Z113" s="88">
        <v>0.75055788000000001</v>
      </c>
      <c r="AA113" s="82">
        <v>0</v>
      </c>
      <c r="AB113" s="82">
        <v>0</v>
      </c>
      <c r="AC113" s="82">
        <v>0.75055788000000001</v>
      </c>
      <c r="AD113" s="82">
        <v>0</v>
      </c>
      <c r="AE113" s="88">
        <v>0</v>
      </c>
      <c r="AF113" s="82">
        <v>0</v>
      </c>
      <c r="AG113" s="82">
        <v>0</v>
      </c>
      <c r="AH113" s="88">
        <v>0</v>
      </c>
      <c r="AI113" s="88">
        <v>0</v>
      </c>
      <c r="AJ113" s="88">
        <f t="shared" si="4"/>
        <v>0.75055788000000001</v>
      </c>
      <c r="AK113" s="82" t="s">
        <v>246</v>
      </c>
      <c r="AL113" s="82" t="s">
        <v>246</v>
      </c>
      <c r="AM113" s="88">
        <f t="shared" si="5"/>
        <v>0.75055788000000001</v>
      </c>
      <c r="AN113" s="88" t="s">
        <v>246</v>
      </c>
    </row>
    <row r="114" spans="1:40" s="79" customFormat="1" ht="18.75" x14ac:dyDescent="0.25">
      <c r="A114" s="108" t="s">
        <v>17</v>
      </c>
      <c r="B114" s="161" t="s">
        <v>445</v>
      </c>
      <c r="C114" s="106" t="s">
        <v>663</v>
      </c>
      <c r="D114" s="169">
        <v>2026</v>
      </c>
      <c r="E114" s="169">
        <v>2026</v>
      </c>
      <c r="F114" s="173">
        <v>0.10576961</v>
      </c>
      <c r="G114" s="174">
        <v>0.84599999999999997</v>
      </c>
      <c r="H114" s="175" t="s">
        <v>246</v>
      </c>
      <c r="I114" s="80">
        <v>0.84599999999999997</v>
      </c>
      <c r="J114" s="95">
        <v>0</v>
      </c>
      <c r="K114" s="174">
        <v>0</v>
      </c>
      <c r="L114" s="95">
        <v>0</v>
      </c>
      <c r="M114" s="95">
        <v>0</v>
      </c>
      <c r="N114" s="174">
        <v>0</v>
      </c>
      <c r="O114" s="95">
        <v>0</v>
      </c>
      <c r="P114" s="91">
        <v>0</v>
      </c>
      <c r="Q114" s="82">
        <v>0</v>
      </c>
      <c r="R114" s="82">
        <v>0</v>
      </c>
      <c r="S114" s="81">
        <v>0</v>
      </c>
      <c r="T114" s="82">
        <v>0</v>
      </c>
      <c r="U114" s="88">
        <v>0</v>
      </c>
      <c r="V114" s="82">
        <v>0</v>
      </c>
      <c r="W114" s="82">
        <v>0</v>
      </c>
      <c r="X114" s="82">
        <v>0</v>
      </c>
      <c r="Y114" s="88">
        <v>0</v>
      </c>
      <c r="Z114" s="88">
        <v>0</v>
      </c>
      <c r="AA114" s="82">
        <v>0</v>
      </c>
      <c r="AB114" s="82">
        <v>0</v>
      </c>
      <c r="AC114" s="82">
        <v>0</v>
      </c>
      <c r="AD114" s="82">
        <v>0</v>
      </c>
      <c r="AE114" s="88">
        <v>0.84599999999999997</v>
      </c>
      <c r="AF114" s="82">
        <v>0</v>
      </c>
      <c r="AG114" s="82">
        <v>0</v>
      </c>
      <c r="AH114" s="88">
        <v>0.84599999999999997</v>
      </c>
      <c r="AI114" s="88">
        <v>0</v>
      </c>
      <c r="AJ114" s="88">
        <f t="shared" si="4"/>
        <v>0.84599999999999997</v>
      </c>
      <c r="AK114" s="82" t="s">
        <v>246</v>
      </c>
      <c r="AL114" s="82" t="s">
        <v>246</v>
      </c>
      <c r="AM114" s="88">
        <f t="shared" si="5"/>
        <v>0.84599999999999997</v>
      </c>
      <c r="AN114" s="88" t="s">
        <v>246</v>
      </c>
    </row>
    <row r="115" spans="1:40" s="79" customFormat="1" ht="18.75" x14ac:dyDescent="0.25">
      <c r="A115" s="108"/>
      <c r="B115" s="161" t="s">
        <v>446</v>
      </c>
      <c r="C115" s="106" t="s">
        <v>664</v>
      </c>
      <c r="D115" s="169">
        <v>2026</v>
      </c>
      <c r="E115" s="169">
        <v>2026</v>
      </c>
      <c r="F115" s="172">
        <v>5.1400728E-2</v>
      </c>
      <c r="G115" s="174">
        <v>0.28499999999999998</v>
      </c>
      <c r="H115" s="175" t="s">
        <v>246</v>
      </c>
      <c r="I115" s="80">
        <v>0.28499999999999998</v>
      </c>
      <c r="J115" s="95">
        <v>0</v>
      </c>
      <c r="K115" s="174">
        <v>0</v>
      </c>
      <c r="L115" s="95">
        <v>0</v>
      </c>
      <c r="M115" s="95">
        <v>0</v>
      </c>
      <c r="N115" s="174">
        <v>0</v>
      </c>
      <c r="O115" s="95">
        <v>0</v>
      </c>
      <c r="P115" s="91">
        <v>0</v>
      </c>
      <c r="Q115" s="82">
        <v>0</v>
      </c>
      <c r="R115" s="82">
        <v>0</v>
      </c>
      <c r="S115" s="81">
        <v>0</v>
      </c>
      <c r="T115" s="82">
        <v>0</v>
      </c>
      <c r="U115" s="88">
        <v>0</v>
      </c>
      <c r="V115" s="82">
        <v>0</v>
      </c>
      <c r="W115" s="82">
        <v>0</v>
      </c>
      <c r="X115" s="82">
        <v>0</v>
      </c>
      <c r="Y115" s="88">
        <v>0</v>
      </c>
      <c r="Z115" s="88">
        <v>0</v>
      </c>
      <c r="AA115" s="82">
        <v>0</v>
      </c>
      <c r="AB115" s="82">
        <v>0</v>
      </c>
      <c r="AC115" s="82">
        <v>0</v>
      </c>
      <c r="AD115" s="82">
        <v>0</v>
      </c>
      <c r="AE115" s="88">
        <v>0.28499999999999998</v>
      </c>
      <c r="AF115" s="82">
        <v>0</v>
      </c>
      <c r="AG115" s="82">
        <v>0</v>
      </c>
      <c r="AH115" s="88">
        <v>0.28499999999999998</v>
      </c>
      <c r="AI115" s="88">
        <v>0</v>
      </c>
      <c r="AJ115" s="88">
        <f t="shared" si="4"/>
        <v>0.28499999999999998</v>
      </c>
      <c r="AK115" s="82" t="s">
        <v>246</v>
      </c>
      <c r="AL115" s="82" t="s">
        <v>246</v>
      </c>
      <c r="AM115" s="88">
        <f t="shared" si="5"/>
        <v>0.28499999999999998</v>
      </c>
      <c r="AN115" s="88" t="s">
        <v>246</v>
      </c>
    </row>
    <row r="116" spans="1:40" s="79" customFormat="1" ht="18.75" x14ac:dyDescent="0.25">
      <c r="A116" s="108" t="s">
        <v>17</v>
      </c>
      <c r="B116" s="161" t="s">
        <v>447</v>
      </c>
      <c r="C116" s="106" t="s">
        <v>665</v>
      </c>
      <c r="D116" s="169">
        <v>2026</v>
      </c>
      <c r="E116" s="169">
        <v>2026</v>
      </c>
      <c r="F116" s="172">
        <v>0.140615148</v>
      </c>
      <c r="G116" s="174">
        <v>0.85</v>
      </c>
      <c r="H116" s="175" t="s">
        <v>246</v>
      </c>
      <c r="I116" s="80">
        <v>0.85</v>
      </c>
      <c r="J116" s="95">
        <v>0</v>
      </c>
      <c r="K116" s="174">
        <v>0</v>
      </c>
      <c r="L116" s="95">
        <v>0</v>
      </c>
      <c r="M116" s="95">
        <v>0</v>
      </c>
      <c r="N116" s="174">
        <v>0</v>
      </c>
      <c r="O116" s="95">
        <v>0</v>
      </c>
      <c r="P116" s="91">
        <v>0</v>
      </c>
      <c r="Q116" s="82">
        <v>0</v>
      </c>
      <c r="R116" s="82">
        <v>0</v>
      </c>
      <c r="S116" s="81">
        <v>0</v>
      </c>
      <c r="T116" s="82">
        <v>0</v>
      </c>
      <c r="U116" s="88">
        <v>0</v>
      </c>
      <c r="V116" s="82">
        <v>0</v>
      </c>
      <c r="W116" s="82">
        <v>0</v>
      </c>
      <c r="X116" s="82">
        <v>0</v>
      </c>
      <c r="Y116" s="88">
        <v>0</v>
      </c>
      <c r="Z116" s="88">
        <v>0</v>
      </c>
      <c r="AA116" s="82">
        <v>0</v>
      </c>
      <c r="AB116" s="82">
        <v>0</v>
      </c>
      <c r="AC116" s="82">
        <v>0</v>
      </c>
      <c r="AD116" s="82">
        <v>0</v>
      </c>
      <c r="AE116" s="88">
        <v>0.85</v>
      </c>
      <c r="AF116" s="82">
        <v>0</v>
      </c>
      <c r="AG116" s="82">
        <v>0</v>
      </c>
      <c r="AH116" s="88">
        <v>0.85</v>
      </c>
      <c r="AI116" s="88">
        <v>0</v>
      </c>
      <c r="AJ116" s="88">
        <f t="shared" si="4"/>
        <v>0.85</v>
      </c>
      <c r="AK116" s="82" t="s">
        <v>246</v>
      </c>
      <c r="AL116" s="82" t="s">
        <v>246</v>
      </c>
      <c r="AM116" s="88">
        <f t="shared" si="5"/>
        <v>0.85</v>
      </c>
      <c r="AN116" s="88" t="s">
        <v>246</v>
      </c>
    </row>
    <row r="117" spans="1:40" s="79" customFormat="1" ht="18.75" x14ac:dyDescent="0.25">
      <c r="A117" s="108"/>
      <c r="B117" s="161" t="s">
        <v>448</v>
      </c>
      <c r="C117" s="106" t="s">
        <v>666</v>
      </c>
      <c r="D117" s="169">
        <v>2026</v>
      </c>
      <c r="E117" s="169">
        <v>2026</v>
      </c>
      <c r="F117" s="173">
        <v>0.146360616</v>
      </c>
      <c r="G117" s="174">
        <v>0.88200000000000001</v>
      </c>
      <c r="H117" s="175" t="s">
        <v>246</v>
      </c>
      <c r="I117" s="80">
        <v>0.88200000000000001</v>
      </c>
      <c r="J117" s="95">
        <v>0</v>
      </c>
      <c r="K117" s="174">
        <v>0</v>
      </c>
      <c r="L117" s="95">
        <v>0</v>
      </c>
      <c r="M117" s="95">
        <v>0</v>
      </c>
      <c r="N117" s="174">
        <v>0</v>
      </c>
      <c r="O117" s="95">
        <v>0</v>
      </c>
      <c r="P117" s="91">
        <v>0</v>
      </c>
      <c r="Q117" s="82">
        <v>0</v>
      </c>
      <c r="R117" s="82">
        <v>0</v>
      </c>
      <c r="S117" s="81">
        <v>0</v>
      </c>
      <c r="T117" s="82">
        <v>0</v>
      </c>
      <c r="U117" s="88">
        <v>0</v>
      </c>
      <c r="V117" s="82">
        <v>0</v>
      </c>
      <c r="W117" s="82">
        <v>0</v>
      </c>
      <c r="X117" s="82">
        <v>0</v>
      </c>
      <c r="Y117" s="88">
        <v>0</v>
      </c>
      <c r="Z117" s="88">
        <v>0</v>
      </c>
      <c r="AA117" s="82">
        <v>0</v>
      </c>
      <c r="AB117" s="82">
        <v>0</v>
      </c>
      <c r="AC117" s="82">
        <v>0</v>
      </c>
      <c r="AD117" s="82">
        <v>0</v>
      </c>
      <c r="AE117" s="88">
        <v>0.88200000000000001</v>
      </c>
      <c r="AF117" s="82">
        <v>0</v>
      </c>
      <c r="AG117" s="82">
        <v>0</v>
      </c>
      <c r="AH117" s="88">
        <v>0.88200000000000001</v>
      </c>
      <c r="AI117" s="88">
        <v>0</v>
      </c>
      <c r="AJ117" s="88">
        <f t="shared" si="4"/>
        <v>0.88200000000000001</v>
      </c>
      <c r="AK117" s="82" t="s">
        <v>246</v>
      </c>
      <c r="AL117" s="82" t="s">
        <v>246</v>
      </c>
      <c r="AM117" s="88">
        <f t="shared" si="5"/>
        <v>0.88200000000000001</v>
      </c>
      <c r="AN117" s="88" t="s">
        <v>246</v>
      </c>
    </row>
    <row r="118" spans="1:40" s="79" customFormat="1" ht="18.75" x14ac:dyDescent="0.25">
      <c r="A118" s="108" t="s">
        <v>17</v>
      </c>
      <c r="B118" s="161" t="s">
        <v>449</v>
      </c>
      <c r="C118" s="106" t="s">
        <v>667</v>
      </c>
      <c r="D118" s="169">
        <v>2026</v>
      </c>
      <c r="E118" s="169">
        <v>2026</v>
      </c>
      <c r="F118" s="173">
        <v>0.22332112799999998</v>
      </c>
      <c r="G118" s="174">
        <v>1.3919999999999999</v>
      </c>
      <c r="H118" s="175" t="s">
        <v>246</v>
      </c>
      <c r="I118" s="80">
        <v>1.3919999999999999</v>
      </c>
      <c r="J118" s="95">
        <v>0</v>
      </c>
      <c r="K118" s="174">
        <v>0</v>
      </c>
      <c r="L118" s="95">
        <v>0</v>
      </c>
      <c r="M118" s="95">
        <v>0</v>
      </c>
      <c r="N118" s="174">
        <v>0</v>
      </c>
      <c r="O118" s="95">
        <v>0</v>
      </c>
      <c r="P118" s="91">
        <v>0</v>
      </c>
      <c r="Q118" s="82">
        <v>0</v>
      </c>
      <c r="R118" s="82">
        <v>0</v>
      </c>
      <c r="S118" s="81">
        <v>0</v>
      </c>
      <c r="T118" s="82">
        <v>0</v>
      </c>
      <c r="U118" s="88">
        <v>0</v>
      </c>
      <c r="V118" s="82">
        <v>0</v>
      </c>
      <c r="W118" s="82">
        <v>0</v>
      </c>
      <c r="X118" s="82">
        <v>0</v>
      </c>
      <c r="Y118" s="88">
        <v>0</v>
      </c>
      <c r="Z118" s="88">
        <v>0</v>
      </c>
      <c r="AA118" s="82">
        <v>0</v>
      </c>
      <c r="AB118" s="82">
        <v>0</v>
      </c>
      <c r="AC118" s="82">
        <v>0</v>
      </c>
      <c r="AD118" s="82">
        <v>0</v>
      </c>
      <c r="AE118" s="88">
        <v>1.3919999999999999</v>
      </c>
      <c r="AF118" s="82">
        <v>0</v>
      </c>
      <c r="AG118" s="82">
        <v>0</v>
      </c>
      <c r="AH118" s="88">
        <v>1.3919999999999999</v>
      </c>
      <c r="AI118" s="88">
        <v>0</v>
      </c>
      <c r="AJ118" s="88">
        <f t="shared" si="4"/>
        <v>1.3919999999999999</v>
      </c>
      <c r="AK118" s="82" t="s">
        <v>246</v>
      </c>
      <c r="AL118" s="82" t="s">
        <v>246</v>
      </c>
      <c r="AM118" s="88">
        <f t="shared" si="5"/>
        <v>1.3919999999999999</v>
      </c>
      <c r="AN118" s="88" t="s">
        <v>246</v>
      </c>
    </row>
    <row r="119" spans="1:40" s="79" customFormat="1" ht="18.75" x14ac:dyDescent="0.25">
      <c r="A119" s="108" t="s">
        <v>17</v>
      </c>
      <c r="B119" s="161" t="s">
        <v>450</v>
      </c>
      <c r="C119" s="106" t="s">
        <v>668</v>
      </c>
      <c r="D119" s="169">
        <v>2026</v>
      </c>
      <c r="E119" s="169">
        <v>2026</v>
      </c>
      <c r="F119" s="173">
        <v>0.112896144</v>
      </c>
      <c r="G119" s="174">
        <v>0.71099999999999997</v>
      </c>
      <c r="H119" s="175" t="s">
        <v>246</v>
      </c>
      <c r="I119" s="80">
        <v>0.71099999999999997</v>
      </c>
      <c r="J119" s="95">
        <v>0</v>
      </c>
      <c r="K119" s="174">
        <v>0</v>
      </c>
      <c r="L119" s="95">
        <v>0</v>
      </c>
      <c r="M119" s="95">
        <v>0</v>
      </c>
      <c r="N119" s="174">
        <v>0</v>
      </c>
      <c r="O119" s="95">
        <v>0</v>
      </c>
      <c r="P119" s="91">
        <v>0</v>
      </c>
      <c r="Q119" s="82">
        <v>0</v>
      </c>
      <c r="R119" s="82">
        <v>0</v>
      </c>
      <c r="S119" s="81">
        <v>0</v>
      </c>
      <c r="T119" s="82">
        <v>0</v>
      </c>
      <c r="U119" s="88">
        <v>0</v>
      </c>
      <c r="V119" s="82">
        <v>0</v>
      </c>
      <c r="W119" s="82">
        <v>0</v>
      </c>
      <c r="X119" s="82">
        <v>0</v>
      </c>
      <c r="Y119" s="88">
        <v>0</v>
      </c>
      <c r="Z119" s="88">
        <v>0</v>
      </c>
      <c r="AA119" s="82">
        <v>0</v>
      </c>
      <c r="AB119" s="82">
        <v>0</v>
      </c>
      <c r="AC119" s="82">
        <v>0</v>
      </c>
      <c r="AD119" s="82">
        <v>0</v>
      </c>
      <c r="AE119" s="88">
        <v>0.71099999999999997</v>
      </c>
      <c r="AF119" s="82">
        <v>0</v>
      </c>
      <c r="AG119" s="82">
        <v>0</v>
      </c>
      <c r="AH119" s="88">
        <v>0.71099999999999997</v>
      </c>
      <c r="AI119" s="88">
        <v>0</v>
      </c>
      <c r="AJ119" s="88">
        <f t="shared" si="4"/>
        <v>0.71099999999999997</v>
      </c>
      <c r="AK119" s="82" t="s">
        <v>246</v>
      </c>
      <c r="AL119" s="82" t="s">
        <v>246</v>
      </c>
      <c r="AM119" s="88">
        <f t="shared" si="5"/>
        <v>0.71099999999999997</v>
      </c>
      <c r="AN119" s="88" t="s">
        <v>246</v>
      </c>
    </row>
    <row r="120" spans="1:40" ht="18.75" x14ac:dyDescent="0.25">
      <c r="A120" s="108"/>
      <c r="B120" s="161" t="s">
        <v>451</v>
      </c>
      <c r="C120" s="106" t="s">
        <v>669</v>
      </c>
      <c r="D120" s="169">
        <v>2026</v>
      </c>
      <c r="E120" s="169">
        <v>2026</v>
      </c>
      <c r="F120" s="173">
        <v>0.15384460800000002</v>
      </c>
      <c r="G120" s="174">
        <v>0.95799999999999996</v>
      </c>
      <c r="H120" s="175" t="s">
        <v>246</v>
      </c>
      <c r="I120" s="80">
        <v>0.95799999999999996</v>
      </c>
      <c r="J120" s="95">
        <v>0</v>
      </c>
      <c r="K120" s="174">
        <v>0</v>
      </c>
      <c r="L120" s="95">
        <v>0</v>
      </c>
      <c r="M120" s="95">
        <v>0</v>
      </c>
      <c r="N120" s="174">
        <v>0</v>
      </c>
      <c r="O120" s="95">
        <v>0</v>
      </c>
      <c r="P120" s="91">
        <v>0</v>
      </c>
      <c r="Q120" s="82">
        <v>0</v>
      </c>
      <c r="R120" s="82">
        <v>0</v>
      </c>
      <c r="S120" s="81">
        <v>0</v>
      </c>
      <c r="T120" s="82">
        <v>0</v>
      </c>
      <c r="U120" s="88">
        <v>0</v>
      </c>
      <c r="V120" s="82">
        <v>0</v>
      </c>
      <c r="W120" s="82">
        <v>0</v>
      </c>
      <c r="X120" s="82">
        <v>0</v>
      </c>
      <c r="Y120" s="88">
        <v>0</v>
      </c>
      <c r="Z120" s="88">
        <v>0</v>
      </c>
      <c r="AA120" s="82">
        <v>0</v>
      </c>
      <c r="AB120" s="82">
        <v>0</v>
      </c>
      <c r="AC120" s="82">
        <v>0</v>
      </c>
      <c r="AD120" s="82">
        <v>0</v>
      </c>
      <c r="AE120" s="88">
        <v>0.95799999999999996</v>
      </c>
      <c r="AF120" s="82">
        <v>0</v>
      </c>
      <c r="AG120" s="82">
        <v>0</v>
      </c>
      <c r="AH120" s="88">
        <v>0.95799999999999996</v>
      </c>
      <c r="AI120" s="88">
        <v>0</v>
      </c>
      <c r="AJ120" s="88">
        <f t="shared" si="4"/>
        <v>0.95799999999999996</v>
      </c>
      <c r="AK120" s="82" t="s">
        <v>246</v>
      </c>
      <c r="AL120" s="82" t="s">
        <v>246</v>
      </c>
      <c r="AM120" s="88">
        <f t="shared" si="5"/>
        <v>0.95799999999999996</v>
      </c>
      <c r="AN120" s="88" t="s">
        <v>246</v>
      </c>
    </row>
    <row r="121" spans="1:40" ht="18.75" x14ac:dyDescent="0.25">
      <c r="A121" s="108" t="s">
        <v>17</v>
      </c>
      <c r="B121" s="161" t="s">
        <v>452</v>
      </c>
      <c r="C121" s="106" t="s">
        <v>670</v>
      </c>
      <c r="D121" s="169">
        <v>2026</v>
      </c>
      <c r="E121" s="169">
        <v>2026</v>
      </c>
      <c r="F121" s="172">
        <v>0.11195073600000001</v>
      </c>
      <c r="G121" s="174">
        <v>0.68400000000000005</v>
      </c>
      <c r="H121" s="175" t="s">
        <v>246</v>
      </c>
      <c r="I121" s="80">
        <v>0.68400000000000005</v>
      </c>
      <c r="J121" s="95">
        <v>0</v>
      </c>
      <c r="K121" s="174">
        <v>0</v>
      </c>
      <c r="L121" s="95">
        <v>0</v>
      </c>
      <c r="M121" s="95">
        <v>0</v>
      </c>
      <c r="N121" s="174">
        <v>0</v>
      </c>
      <c r="O121" s="95">
        <v>0</v>
      </c>
      <c r="P121" s="91">
        <v>0</v>
      </c>
      <c r="Q121" s="82">
        <v>0</v>
      </c>
      <c r="R121" s="82">
        <v>0</v>
      </c>
      <c r="S121" s="81">
        <v>0</v>
      </c>
      <c r="T121" s="82">
        <v>0</v>
      </c>
      <c r="U121" s="88">
        <v>0</v>
      </c>
      <c r="V121" s="82">
        <v>0</v>
      </c>
      <c r="W121" s="82">
        <v>0</v>
      </c>
      <c r="X121" s="82">
        <v>0</v>
      </c>
      <c r="Y121" s="88">
        <v>0</v>
      </c>
      <c r="Z121" s="88">
        <v>0</v>
      </c>
      <c r="AA121" s="82">
        <v>0</v>
      </c>
      <c r="AB121" s="82">
        <v>0</v>
      </c>
      <c r="AC121" s="82">
        <v>0</v>
      </c>
      <c r="AD121" s="82">
        <v>0</v>
      </c>
      <c r="AE121" s="88">
        <v>0.68400000000000005</v>
      </c>
      <c r="AF121" s="82">
        <v>0</v>
      </c>
      <c r="AG121" s="82">
        <v>0</v>
      </c>
      <c r="AH121" s="88">
        <v>0.68400000000000005</v>
      </c>
      <c r="AI121" s="88">
        <v>0</v>
      </c>
      <c r="AJ121" s="88">
        <f t="shared" si="4"/>
        <v>0.68400000000000005</v>
      </c>
      <c r="AK121" s="82" t="s">
        <v>246</v>
      </c>
      <c r="AL121" s="82" t="s">
        <v>246</v>
      </c>
      <c r="AM121" s="88">
        <f t="shared" si="5"/>
        <v>0.68400000000000005</v>
      </c>
      <c r="AN121" s="88" t="s">
        <v>246</v>
      </c>
    </row>
    <row r="122" spans="1:40" ht="18.75" x14ac:dyDescent="0.25">
      <c r="A122" s="108" t="s">
        <v>17</v>
      </c>
      <c r="B122" s="161" t="s">
        <v>453</v>
      </c>
      <c r="C122" s="106" t="s">
        <v>671</v>
      </c>
      <c r="D122" s="169">
        <v>2026</v>
      </c>
      <c r="E122" s="169">
        <v>2026</v>
      </c>
      <c r="F122" s="172">
        <v>0.150180012</v>
      </c>
      <c r="G122" s="174">
        <v>0.92200000000000004</v>
      </c>
      <c r="H122" s="175" t="s">
        <v>246</v>
      </c>
      <c r="I122" s="80">
        <v>0.92200000000000004</v>
      </c>
      <c r="J122" s="95">
        <v>0</v>
      </c>
      <c r="K122" s="174">
        <v>0</v>
      </c>
      <c r="L122" s="95">
        <v>0</v>
      </c>
      <c r="M122" s="95">
        <v>0</v>
      </c>
      <c r="N122" s="174">
        <v>0</v>
      </c>
      <c r="O122" s="95">
        <v>0</v>
      </c>
      <c r="P122" s="91">
        <v>0</v>
      </c>
      <c r="Q122" s="82">
        <v>0</v>
      </c>
      <c r="R122" s="82">
        <v>0</v>
      </c>
      <c r="S122" s="81">
        <v>0</v>
      </c>
      <c r="T122" s="82">
        <v>0</v>
      </c>
      <c r="U122" s="88">
        <v>0</v>
      </c>
      <c r="V122" s="82">
        <v>0</v>
      </c>
      <c r="W122" s="82">
        <v>0</v>
      </c>
      <c r="X122" s="82">
        <v>0</v>
      </c>
      <c r="Y122" s="88">
        <v>0</v>
      </c>
      <c r="Z122" s="88">
        <v>0</v>
      </c>
      <c r="AA122" s="82">
        <v>0</v>
      </c>
      <c r="AB122" s="82">
        <v>0</v>
      </c>
      <c r="AC122" s="82">
        <v>0</v>
      </c>
      <c r="AD122" s="82">
        <v>0</v>
      </c>
      <c r="AE122" s="88">
        <v>0.92200000000000004</v>
      </c>
      <c r="AF122" s="82">
        <v>0</v>
      </c>
      <c r="AG122" s="82">
        <v>0</v>
      </c>
      <c r="AH122" s="88">
        <v>0.92200000000000004</v>
      </c>
      <c r="AI122" s="88">
        <v>0</v>
      </c>
      <c r="AJ122" s="88">
        <f t="shared" si="4"/>
        <v>0.92200000000000004</v>
      </c>
      <c r="AK122" s="82" t="s">
        <v>246</v>
      </c>
      <c r="AL122" s="82" t="s">
        <v>246</v>
      </c>
      <c r="AM122" s="88">
        <f t="shared" si="5"/>
        <v>0.92200000000000004</v>
      </c>
      <c r="AN122" s="88" t="s">
        <v>246</v>
      </c>
    </row>
    <row r="123" spans="1:40" ht="18.75" x14ac:dyDescent="0.25">
      <c r="A123" s="108" t="s">
        <v>17</v>
      </c>
      <c r="B123" s="161" t="s">
        <v>454</v>
      </c>
      <c r="C123" s="106" t="s">
        <v>672</v>
      </c>
      <c r="D123" s="169">
        <v>2026</v>
      </c>
      <c r="E123" s="169">
        <v>2026</v>
      </c>
      <c r="F123" s="172">
        <v>0.23509251599999997</v>
      </c>
      <c r="G123" s="174">
        <v>1.468</v>
      </c>
      <c r="H123" s="175" t="s">
        <v>246</v>
      </c>
      <c r="I123" s="80">
        <v>1.468</v>
      </c>
      <c r="J123" s="95">
        <v>0</v>
      </c>
      <c r="K123" s="174">
        <v>0</v>
      </c>
      <c r="L123" s="95">
        <v>0</v>
      </c>
      <c r="M123" s="95">
        <v>0</v>
      </c>
      <c r="N123" s="174">
        <v>0</v>
      </c>
      <c r="O123" s="95">
        <v>0</v>
      </c>
      <c r="P123" s="91">
        <v>0</v>
      </c>
      <c r="Q123" s="82">
        <v>0</v>
      </c>
      <c r="R123" s="82">
        <v>0</v>
      </c>
      <c r="S123" s="81">
        <v>0</v>
      </c>
      <c r="T123" s="82">
        <v>0</v>
      </c>
      <c r="U123" s="88">
        <v>0</v>
      </c>
      <c r="V123" s="82">
        <v>0</v>
      </c>
      <c r="W123" s="82">
        <v>0</v>
      </c>
      <c r="X123" s="82">
        <v>0</v>
      </c>
      <c r="Y123" s="88">
        <v>0</v>
      </c>
      <c r="Z123" s="88">
        <v>0</v>
      </c>
      <c r="AA123" s="82">
        <v>0</v>
      </c>
      <c r="AB123" s="82">
        <v>0</v>
      </c>
      <c r="AC123" s="82">
        <v>0</v>
      </c>
      <c r="AD123" s="82">
        <v>0</v>
      </c>
      <c r="AE123" s="88">
        <v>1.468</v>
      </c>
      <c r="AF123" s="82">
        <v>0</v>
      </c>
      <c r="AG123" s="82">
        <v>0</v>
      </c>
      <c r="AH123" s="88">
        <v>1.468</v>
      </c>
      <c r="AI123" s="88">
        <v>0</v>
      </c>
      <c r="AJ123" s="88">
        <f t="shared" si="4"/>
        <v>1.468</v>
      </c>
      <c r="AK123" s="82" t="s">
        <v>246</v>
      </c>
      <c r="AL123" s="82" t="s">
        <v>246</v>
      </c>
      <c r="AM123" s="88">
        <f t="shared" si="5"/>
        <v>1.468</v>
      </c>
      <c r="AN123" s="88" t="s">
        <v>246</v>
      </c>
    </row>
    <row r="124" spans="1:40" ht="18.75" x14ac:dyDescent="0.25">
      <c r="A124" s="108" t="s">
        <v>17</v>
      </c>
      <c r="B124" s="161" t="s">
        <v>455</v>
      </c>
      <c r="C124" s="106" t="s">
        <v>673</v>
      </c>
      <c r="D124" s="169">
        <v>2026</v>
      </c>
      <c r="E124" s="169">
        <v>2026</v>
      </c>
      <c r="F124" s="172">
        <v>8.8682700000000003E-2</v>
      </c>
      <c r="G124" s="174">
        <v>0.54800000000000004</v>
      </c>
      <c r="H124" s="175" t="s">
        <v>246</v>
      </c>
      <c r="I124" s="80">
        <v>0.54800000000000004</v>
      </c>
      <c r="J124" s="95">
        <v>0</v>
      </c>
      <c r="K124" s="174">
        <v>0</v>
      </c>
      <c r="L124" s="95">
        <v>0</v>
      </c>
      <c r="M124" s="95">
        <v>0</v>
      </c>
      <c r="N124" s="174">
        <v>0</v>
      </c>
      <c r="O124" s="95">
        <v>0</v>
      </c>
      <c r="P124" s="91">
        <v>0</v>
      </c>
      <c r="Q124" s="82">
        <v>0</v>
      </c>
      <c r="R124" s="82">
        <v>0</v>
      </c>
      <c r="S124" s="81">
        <v>0</v>
      </c>
      <c r="T124" s="82">
        <v>0</v>
      </c>
      <c r="U124" s="88">
        <v>0</v>
      </c>
      <c r="V124" s="82">
        <v>0</v>
      </c>
      <c r="W124" s="82">
        <v>0</v>
      </c>
      <c r="X124" s="82">
        <v>0</v>
      </c>
      <c r="Y124" s="88">
        <v>0</v>
      </c>
      <c r="Z124" s="88">
        <v>0</v>
      </c>
      <c r="AA124" s="82">
        <v>0</v>
      </c>
      <c r="AB124" s="82">
        <v>0</v>
      </c>
      <c r="AC124" s="82">
        <v>0</v>
      </c>
      <c r="AD124" s="82">
        <v>0</v>
      </c>
      <c r="AE124" s="88">
        <v>0.54800000000000004</v>
      </c>
      <c r="AF124" s="82">
        <v>0</v>
      </c>
      <c r="AG124" s="82">
        <v>0</v>
      </c>
      <c r="AH124" s="88">
        <v>0.54800000000000004</v>
      </c>
      <c r="AI124" s="88">
        <v>0</v>
      </c>
      <c r="AJ124" s="88">
        <f t="shared" si="4"/>
        <v>0.54800000000000004</v>
      </c>
      <c r="AK124" s="82" t="s">
        <v>246</v>
      </c>
      <c r="AL124" s="82" t="s">
        <v>246</v>
      </c>
      <c r="AM124" s="88">
        <f t="shared" si="5"/>
        <v>0.54800000000000004</v>
      </c>
      <c r="AN124" s="88" t="s">
        <v>246</v>
      </c>
    </row>
    <row r="125" spans="1:40" ht="18.75" x14ac:dyDescent="0.25">
      <c r="A125" s="108" t="s">
        <v>17</v>
      </c>
      <c r="B125" s="161" t="s">
        <v>456</v>
      </c>
      <c r="C125" s="106" t="s">
        <v>674</v>
      </c>
      <c r="D125" s="169">
        <v>2026</v>
      </c>
      <c r="E125" s="169">
        <v>2026</v>
      </c>
      <c r="F125" s="172">
        <v>0.17845000799999999</v>
      </c>
      <c r="G125" s="174">
        <v>1.0329999999999999</v>
      </c>
      <c r="H125" s="175" t="s">
        <v>246</v>
      </c>
      <c r="I125" s="80">
        <v>1.0329999999999999</v>
      </c>
      <c r="J125" s="95">
        <v>0</v>
      </c>
      <c r="K125" s="174">
        <v>0</v>
      </c>
      <c r="L125" s="95">
        <v>0</v>
      </c>
      <c r="M125" s="95">
        <v>0</v>
      </c>
      <c r="N125" s="174">
        <v>0</v>
      </c>
      <c r="O125" s="95">
        <v>0</v>
      </c>
      <c r="P125" s="91">
        <v>0</v>
      </c>
      <c r="Q125" s="82">
        <v>0</v>
      </c>
      <c r="R125" s="82">
        <v>0</v>
      </c>
      <c r="S125" s="81">
        <v>0</v>
      </c>
      <c r="T125" s="82">
        <v>0</v>
      </c>
      <c r="U125" s="88">
        <v>0</v>
      </c>
      <c r="V125" s="82">
        <v>0</v>
      </c>
      <c r="W125" s="82">
        <v>0</v>
      </c>
      <c r="X125" s="82">
        <v>0</v>
      </c>
      <c r="Y125" s="88">
        <v>0</v>
      </c>
      <c r="Z125" s="88">
        <v>0</v>
      </c>
      <c r="AA125" s="82">
        <v>0</v>
      </c>
      <c r="AB125" s="82">
        <v>0</v>
      </c>
      <c r="AC125" s="82">
        <v>0</v>
      </c>
      <c r="AD125" s="82">
        <v>0</v>
      </c>
      <c r="AE125" s="88">
        <v>1.0329999999999999</v>
      </c>
      <c r="AF125" s="82">
        <v>0</v>
      </c>
      <c r="AG125" s="82">
        <v>0</v>
      </c>
      <c r="AH125" s="88">
        <v>1.0329999999999999</v>
      </c>
      <c r="AI125" s="88">
        <v>0</v>
      </c>
      <c r="AJ125" s="88">
        <f t="shared" si="4"/>
        <v>1.0329999999999999</v>
      </c>
      <c r="AK125" s="82" t="s">
        <v>246</v>
      </c>
      <c r="AL125" s="82" t="s">
        <v>246</v>
      </c>
      <c r="AM125" s="88">
        <f t="shared" si="5"/>
        <v>1.0329999999999999</v>
      </c>
      <c r="AN125" s="88" t="s">
        <v>246</v>
      </c>
    </row>
    <row r="126" spans="1:40" ht="18.75" x14ac:dyDescent="0.25">
      <c r="A126" s="108" t="s">
        <v>17</v>
      </c>
      <c r="B126" s="161" t="s">
        <v>457</v>
      </c>
      <c r="C126" s="106" t="s">
        <v>675</v>
      </c>
      <c r="D126" s="169">
        <v>2026</v>
      </c>
      <c r="E126" s="169">
        <v>2026</v>
      </c>
      <c r="F126" s="172">
        <v>0.17301952800000001</v>
      </c>
      <c r="G126" s="174">
        <v>1.06</v>
      </c>
      <c r="H126" s="175" t="s">
        <v>246</v>
      </c>
      <c r="I126" s="80">
        <v>1.06</v>
      </c>
      <c r="J126" s="95">
        <v>0</v>
      </c>
      <c r="K126" s="174">
        <v>0</v>
      </c>
      <c r="L126" s="95">
        <v>0</v>
      </c>
      <c r="M126" s="95">
        <v>0</v>
      </c>
      <c r="N126" s="174">
        <v>0</v>
      </c>
      <c r="O126" s="95">
        <v>0</v>
      </c>
      <c r="P126" s="91">
        <v>0</v>
      </c>
      <c r="Q126" s="82">
        <v>0</v>
      </c>
      <c r="R126" s="82">
        <v>0</v>
      </c>
      <c r="S126" s="81">
        <v>0</v>
      </c>
      <c r="T126" s="82">
        <v>0</v>
      </c>
      <c r="U126" s="88">
        <v>0</v>
      </c>
      <c r="V126" s="82">
        <v>0</v>
      </c>
      <c r="W126" s="82">
        <v>0</v>
      </c>
      <c r="X126" s="82">
        <v>0</v>
      </c>
      <c r="Y126" s="88">
        <v>0</v>
      </c>
      <c r="Z126" s="88">
        <v>0</v>
      </c>
      <c r="AA126" s="82">
        <v>0</v>
      </c>
      <c r="AB126" s="82">
        <v>0</v>
      </c>
      <c r="AC126" s="82">
        <v>0</v>
      </c>
      <c r="AD126" s="82">
        <v>0</v>
      </c>
      <c r="AE126" s="88">
        <v>1.06</v>
      </c>
      <c r="AF126" s="82">
        <v>0</v>
      </c>
      <c r="AG126" s="82">
        <v>0</v>
      </c>
      <c r="AH126" s="88">
        <v>1.06</v>
      </c>
      <c r="AI126" s="88">
        <v>0</v>
      </c>
      <c r="AJ126" s="88">
        <f t="shared" si="4"/>
        <v>1.06</v>
      </c>
      <c r="AK126" s="82" t="s">
        <v>246</v>
      </c>
      <c r="AL126" s="82" t="s">
        <v>246</v>
      </c>
      <c r="AM126" s="88">
        <f t="shared" si="5"/>
        <v>1.06</v>
      </c>
      <c r="AN126" s="88" t="s">
        <v>246</v>
      </c>
    </row>
    <row r="127" spans="1:40" ht="18.75" x14ac:dyDescent="0.25">
      <c r="A127" s="108" t="s">
        <v>17</v>
      </c>
      <c r="B127" s="163" t="s">
        <v>458</v>
      </c>
      <c r="C127" s="106" t="s">
        <v>676</v>
      </c>
      <c r="D127" s="169">
        <v>2026</v>
      </c>
      <c r="E127" s="169">
        <v>2026</v>
      </c>
      <c r="F127" s="172">
        <v>5.3508647999999999E-2</v>
      </c>
      <c r="G127" s="174">
        <v>0.41299999999999998</v>
      </c>
      <c r="H127" s="175" t="s">
        <v>246</v>
      </c>
      <c r="I127" s="80">
        <v>0.41299999999999998</v>
      </c>
      <c r="J127" s="95">
        <v>0</v>
      </c>
      <c r="K127" s="174">
        <v>0</v>
      </c>
      <c r="L127" s="95">
        <v>0</v>
      </c>
      <c r="M127" s="95">
        <v>0</v>
      </c>
      <c r="N127" s="174">
        <v>0</v>
      </c>
      <c r="O127" s="95">
        <v>0</v>
      </c>
      <c r="P127" s="91">
        <v>0</v>
      </c>
      <c r="Q127" s="82">
        <v>0</v>
      </c>
      <c r="R127" s="82">
        <v>0</v>
      </c>
      <c r="S127" s="81">
        <v>0</v>
      </c>
      <c r="T127" s="82">
        <v>0</v>
      </c>
      <c r="U127" s="88">
        <v>0</v>
      </c>
      <c r="V127" s="82">
        <v>0</v>
      </c>
      <c r="W127" s="82">
        <v>0</v>
      </c>
      <c r="X127" s="82">
        <v>0</v>
      </c>
      <c r="Y127" s="88">
        <v>0</v>
      </c>
      <c r="Z127" s="88">
        <v>0</v>
      </c>
      <c r="AA127" s="82">
        <v>0</v>
      </c>
      <c r="AB127" s="82">
        <v>0</v>
      </c>
      <c r="AC127" s="82">
        <v>0</v>
      </c>
      <c r="AD127" s="82">
        <v>0</v>
      </c>
      <c r="AE127" s="88">
        <v>0.41299999999999998</v>
      </c>
      <c r="AF127" s="82">
        <v>0</v>
      </c>
      <c r="AG127" s="82">
        <v>0</v>
      </c>
      <c r="AH127" s="88">
        <v>0.41299999999999998</v>
      </c>
      <c r="AI127" s="88">
        <v>0</v>
      </c>
      <c r="AJ127" s="88">
        <f t="shared" si="4"/>
        <v>0.41299999999999998</v>
      </c>
      <c r="AK127" s="82" t="s">
        <v>246</v>
      </c>
      <c r="AL127" s="82" t="s">
        <v>246</v>
      </c>
      <c r="AM127" s="88">
        <f t="shared" si="5"/>
        <v>0.41299999999999998</v>
      </c>
      <c r="AN127" s="88" t="s">
        <v>246</v>
      </c>
    </row>
    <row r="128" spans="1:40" ht="18.75" x14ac:dyDescent="0.25">
      <c r="A128" s="108" t="s">
        <v>17</v>
      </c>
      <c r="B128" s="163" t="s">
        <v>459</v>
      </c>
      <c r="C128" s="106" t="s">
        <v>677</v>
      </c>
      <c r="D128" s="169">
        <v>2026</v>
      </c>
      <c r="E128" s="169">
        <v>2026</v>
      </c>
      <c r="F128" s="172">
        <v>5.4567695999999999E-2</v>
      </c>
      <c r="G128" s="174">
        <v>0.42199999999999999</v>
      </c>
      <c r="H128" s="175" t="s">
        <v>246</v>
      </c>
      <c r="I128" s="80">
        <v>0.42199999999999999</v>
      </c>
      <c r="J128" s="95">
        <v>0</v>
      </c>
      <c r="K128" s="174">
        <v>0</v>
      </c>
      <c r="L128" s="95">
        <v>0</v>
      </c>
      <c r="M128" s="95">
        <v>0</v>
      </c>
      <c r="N128" s="174">
        <v>0</v>
      </c>
      <c r="O128" s="95">
        <v>0</v>
      </c>
      <c r="P128" s="91">
        <v>0</v>
      </c>
      <c r="Q128" s="82">
        <v>0</v>
      </c>
      <c r="R128" s="82">
        <v>0</v>
      </c>
      <c r="S128" s="81">
        <v>0</v>
      </c>
      <c r="T128" s="82">
        <v>0</v>
      </c>
      <c r="U128" s="88">
        <v>0</v>
      </c>
      <c r="V128" s="82">
        <v>0</v>
      </c>
      <c r="W128" s="82">
        <v>0</v>
      </c>
      <c r="X128" s="82">
        <v>0</v>
      </c>
      <c r="Y128" s="88">
        <v>0</v>
      </c>
      <c r="Z128" s="88">
        <v>0</v>
      </c>
      <c r="AA128" s="82">
        <v>0</v>
      </c>
      <c r="AB128" s="82">
        <v>0</v>
      </c>
      <c r="AC128" s="82">
        <v>0</v>
      </c>
      <c r="AD128" s="82">
        <v>0</v>
      </c>
      <c r="AE128" s="88">
        <v>0.42199999999999999</v>
      </c>
      <c r="AF128" s="82">
        <v>0</v>
      </c>
      <c r="AG128" s="82">
        <v>0</v>
      </c>
      <c r="AH128" s="88">
        <v>0.42199999999999999</v>
      </c>
      <c r="AI128" s="88">
        <v>0</v>
      </c>
      <c r="AJ128" s="88">
        <f t="shared" si="4"/>
        <v>0.42199999999999999</v>
      </c>
      <c r="AK128" s="82" t="s">
        <v>246</v>
      </c>
      <c r="AL128" s="82" t="s">
        <v>246</v>
      </c>
      <c r="AM128" s="88">
        <f t="shared" si="5"/>
        <v>0.42199999999999999</v>
      </c>
      <c r="AN128" s="88" t="s">
        <v>246</v>
      </c>
    </row>
    <row r="129" spans="1:40" ht="18.75" x14ac:dyDescent="0.25">
      <c r="A129" s="108" t="s">
        <v>17</v>
      </c>
      <c r="B129" s="163" t="s">
        <v>460</v>
      </c>
      <c r="C129" s="106" t="s">
        <v>678</v>
      </c>
      <c r="D129" s="169">
        <v>2026</v>
      </c>
      <c r="E129" s="169">
        <v>2026</v>
      </c>
      <c r="F129" s="172">
        <v>5.4567695999999999E-2</v>
      </c>
      <c r="G129" s="174">
        <v>0.42199999999999999</v>
      </c>
      <c r="H129" s="175" t="s">
        <v>246</v>
      </c>
      <c r="I129" s="80">
        <v>0.42199999999999999</v>
      </c>
      <c r="J129" s="95">
        <v>0</v>
      </c>
      <c r="K129" s="174">
        <v>0</v>
      </c>
      <c r="L129" s="95">
        <v>0</v>
      </c>
      <c r="M129" s="95">
        <v>0</v>
      </c>
      <c r="N129" s="174">
        <v>0</v>
      </c>
      <c r="O129" s="95">
        <v>0</v>
      </c>
      <c r="P129" s="91">
        <v>0</v>
      </c>
      <c r="Q129" s="82">
        <v>0</v>
      </c>
      <c r="R129" s="82">
        <v>0</v>
      </c>
      <c r="S129" s="81">
        <v>0</v>
      </c>
      <c r="T129" s="82">
        <v>0</v>
      </c>
      <c r="U129" s="88">
        <v>0</v>
      </c>
      <c r="V129" s="82">
        <v>0</v>
      </c>
      <c r="W129" s="82">
        <v>0</v>
      </c>
      <c r="X129" s="82">
        <v>0</v>
      </c>
      <c r="Y129" s="88">
        <v>0</v>
      </c>
      <c r="Z129" s="88">
        <v>0</v>
      </c>
      <c r="AA129" s="82">
        <v>0</v>
      </c>
      <c r="AB129" s="82">
        <v>0</v>
      </c>
      <c r="AC129" s="82">
        <v>0</v>
      </c>
      <c r="AD129" s="82">
        <v>0</v>
      </c>
      <c r="AE129" s="88">
        <v>0.42199999999999999</v>
      </c>
      <c r="AF129" s="82">
        <v>0</v>
      </c>
      <c r="AG129" s="82">
        <v>0</v>
      </c>
      <c r="AH129" s="88">
        <v>0.42199999999999999</v>
      </c>
      <c r="AI129" s="88">
        <v>0</v>
      </c>
      <c r="AJ129" s="88">
        <f t="shared" si="4"/>
        <v>0.42199999999999999</v>
      </c>
      <c r="AK129" s="82" t="s">
        <v>246</v>
      </c>
      <c r="AL129" s="82" t="s">
        <v>246</v>
      </c>
      <c r="AM129" s="88">
        <f t="shared" si="5"/>
        <v>0.42199999999999999</v>
      </c>
      <c r="AN129" s="88" t="s">
        <v>246</v>
      </c>
    </row>
    <row r="130" spans="1:40" ht="18.75" x14ac:dyDescent="0.25">
      <c r="A130" s="108" t="s">
        <v>17</v>
      </c>
      <c r="B130" s="163" t="s">
        <v>461</v>
      </c>
      <c r="C130" s="106" t="s">
        <v>679</v>
      </c>
      <c r="D130" s="169">
        <v>2026</v>
      </c>
      <c r="E130" s="169">
        <v>2026</v>
      </c>
      <c r="F130" s="172">
        <v>0.11473267199999999</v>
      </c>
      <c r="G130" s="174">
        <v>0.877</v>
      </c>
      <c r="H130" s="175" t="s">
        <v>246</v>
      </c>
      <c r="I130" s="80">
        <v>0.877</v>
      </c>
      <c r="J130" s="95">
        <v>0</v>
      </c>
      <c r="K130" s="174">
        <v>0</v>
      </c>
      <c r="L130" s="95">
        <v>0</v>
      </c>
      <c r="M130" s="95">
        <v>0</v>
      </c>
      <c r="N130" s="174">
        <v>0</v>
      </c>
      <c r="O130" s="95">
        <v>0</v>
      </c>
      <c r="P130" s="91">
        <v>0</v>
      </c>
      <c r="Q130" s="82">
        <v>0</v>
      </c>
      <c r="R130" s="82">
        <v>0</v>
      </c>
      <c r="S130" s="81">
        <v>0</v>
      </c>
      <c r="T130" s="82">
        <v>0</v>
      </c>
      <c r="U130" s="88">
        <v>0</v>
      </c>
      <c r="V130" s="82">
        <v>0</v>
      </c>
      <c r="W130" s="82">
        <v>0</v>
      </c>
      <c r="X130" s="82">
        <v>0</v>
      </c>
      <c r="Y130" s="88">
        <v>0</v>
      </c>
      <c r="Z130" s="88">
        <v>0</v>
      </c>
      <c r="AA130" s="82">
        <v>0</v>
      </c>
      <c r="AB130" s="82">
        <v>0</v>
      </c>
      <c r="AC130" s="82">
        <v>0</v>
      </c>
      <c r="AD130" s="82">
        <v>0</v>
      </c>
      <c r="AE130" s="88">
        <v>0.877</v>
      </c>
      <c r="AF130" s="82">
        <v>0</v>
      </c>
      <c r="AG130" s="82">
        <v>0</v>
      </c>
      <c r="AH130" s="88">
        <v>0.877</v>
      </c>
      <c r="AI130" s="88">
        <v>0</v>
      </c>
      <c r="AJ130" s="88">
        <f t="shared" si="4"/>
        <v>0.877</v>
      </c>
      <c r="AK130" s="82" t="s">
        <v>246</v>
      </c>
      <c r="AL130" s="82" t="s">
        <v>246</v>
      </c>
      <c r="AM130" s="88">
        <f t="shared" si="5"/>
        <v>0.877</v>
      </c>
      <c r="AN130" s="88" t="s">
        <v>246</v>
      </c>
    </row>
    <row r="131" spans="1:40" ht="18.75" x14ac:dyDescent="0.25">
      <c r="A131" s="108" t="s">
        <v>17</v>
      </c>
      <c r="B131" s="163" t="s">
        <v>462</v>
      </c>
      <c r="C131" s="106" t="s">
        <v>680</v>
      </c>
      <c r="D131" s="169">
        <v>2024</v>
      </c>
      <c r="E131" s="169">
        <v>2024</v>
      </c>
      <c r="F131" s="172">
        <v>7.3829088000000001E-2</v>
      </c>
      <c r="G131" s="174">
        <v>0.56569552999999995</v>
      </c>
      <c r="H131" s="175" t="s">
        <v>246</v>
      </c>
      <c r="I131" s="80">
        <v>0.56569552999999995</v>
      </c>
      <c r="J131" s="95">
        <v>0</v>
      </c>
      <c r="K131" s="174">
        <v>0</v>
      </c>
      <c r="L131" s="95">
        <v>0</v>
      </c>
      <c r="M131" s="95">
        <v>0</v>
      </c>
      <c r="N131" s="174">
        <v>0</v>
      </c>
      <c r="O131" s="95">
        <v>0</v>
      </c>
      <c r="P131" s="91">
        <v>0</v>
      </c>
      <c r="Q131" s="82">
        <v>0</v>
      </c>
      <c r="R131" s="82">
        <v>0</v>
      </c>
      <c r="S131" s="81">
        <v>0</v>
      </c>
      <c r="T131" s="82">
        <v>0</v>
      </c>
      <c r="U131" s="88">
        <v>0</v>
      </c>
      <c r="V131" s="82">
        <v>0</v>
      </c>
      <c r="W131" s="82">
        <v>0</v>
      </c>
      <c r="X131" s="82">
        <v>0</v>
      </c>
      <c r="Y131" s="88">
        <v>0</v>
      </c>
      <c r="Z131" s="88">
        <v>0</v>
      </c>
      <c r="AA131" s="82">
        <v>0</v>
      </c>
      <c r="AB131" s="82">
        <v>0</v>
      </c>
      <c r="AC131" s="82">
        <v>0</v>
      </c>
      <c r="AD131" s="82">
        <v>0</v>
      </c>
      <c r="AE131" s="88">
        <v>0.56569552999999995</v>
      </c>
      <c r="AF131" s="82">
        <v>0</v>
      </c>
      <c r="AG131" s="82">
        <v>0</v>
      </c>
      <c r="AH131" s="88">
        <v>0.56569552999999995</v>
      </c>
      <c r="AI131" s="88">
        <v>0</v>
      </c>
      <c r="AJ131" s="88">
        <f t="shared" si="4"/>
        <v>0.56569552999999995</v>
      </c>
      <c r="AK131" s="82" t="s">
        <v>246</v>
      </c>
      <c r="AL131" s="82" t="s">
        <v>246</v>
      </c>
      <c r="AM131" s="88">
        <f t="shared" si="5"/>
        <v>0.56569552999999995</v>
      </c>
      <c r="AN131" s="88" t="s">
        <v>246</v>
      </c>
    </row>
    <row r="132" spans="1:40" ht="18.75" x14ac:dyDescent="0.25">
      <c r="A132" s="108" t="s">
        <v>17</v>
      </c>
      <c r="B132" s="163" t="s">
        <v>463</v>
      </c>
      <c r="C132" s="106" t="s">
        <v>681</v>
      </c>
      <c r="D132" s="169">
        <v>2023</v>
      </c>
      <c r="E132" s="169">
        <v>2023</v>
      </c>
      <c r="F132" s="172">
        <v>0.22212124799999999</v>
      </c>
      <c r="G132" s="174">
        <v>1.67371062</v>
      </c>
      <c r="H132" s="175" t="s">
        <v>246</v>
      </c>
      <c r="I132" s="80">
        <v>1.67371062</v>
      </c>
      <c r="J132" s="95">
        <v>0</v>
      </c>
      <c r="K132" s="174">
        <v>0</v>
      </c>
      <c r="L132" s="95">
        <v>0</v>
      </c>
      <c r="M132" s="95">
        <v>0</v>
      </c>
      <c r="N132" s="174">
        <v>0</v>
      </c>
      <c r="O132" s="95">
        <v>0</v>
      </c>
      <c r="P132" s="91">
        <v>1.67371062</v>
      </c>
      <c r="Q132" s="82">
        <v>0</v>
      </c>
      <c r="R132" s="82">
        <v>0</v>
      </c>
      <c r="S132" s="81">
        <v>1.67371062</v>
      </c>
      <c r="T132" s="82">
        <v>0</v>
      </c>
      <c r="U132" s="88"/>
      <c r="V132" s="82">
        <v>0</v>
      </c>
      <c r="W132" s="82">
        <v>0</v>
      </c>
      <c r="X132" s="82"/>
      <c r="Y132" s="88">
        <v>0</v>
      </c>
      <c r="Z132" s="88">
        <v>0</v>
      </c>
      <c r="AA132" s="82">
        <v>0</v>
      </c>
      <c r="AB132" s="82">
        <v>0</v>
      </c>
      <c r="AC132" s="82">
        <v>0</v>
      </c>
      <c r="AD132" s="82">
        <v>0</v>
      </c>
      <c r="AE132" s="88">
        <v>0</v>
      </c>
      <c r="AF132" s="82">
        <v>0</v>
      </c>
      <c r="AG132" s="82">
        <v>0</v>
      </c>
      <c r="AH132" s="88">
        <v>0</v>
      </c>
      <c r="AI132" s="88">
        <v>0</v>
      </c>
      <c r="AJ132" s="88">
        <f t="shared" si="4"/>
        <v>1.67371062</v>
      </c>
      <c r="AK132" s="82" t="s">
        <v>246</v>
      </c>
      <c r="AL132" s="82" t="s">
        <v>246</v>
      </c>
      <c r="AM132" s="88">
        <f t="shared" si="5"/>
        <v>1.67371062</v>
      </c>
      <c r="AN132" s="88" t="s">
        <v>246</v>
      </c>
    </row>
    <row r="133" spans="1:40" ht="56.25" x14ac:dyDescent="0.25">
      <c r="A133" s="103" t="s">
        <v>359</v>
      </c>
      <c r="B133" s="157" t="s">
        <v>15</v>
      </c>
      <c r="C133" s="153" t="s">
        <v>2</v>
      </c>
      <c r="D133" s="169">
        <v>2022</v>
      </c>
      <c r="E133" s="169">
        <v>2026</v>
      </c>
      <c r="F133" s="80">
        <f>F134+F135</f>
        <v>43.792179132000001</v>
      </c>
      <c r="G133" s="80">
        <f>G134+G135</f>
        <v>108.60615446</v>
      </c>
      <c r="H133" s="175" t="s">
        <v>246</v>
      </c>
      <c r="I133" s="80">
        <v>108.60615445999998</v>
      </c>
      <c r="J133" s="95">
        <v>0</v>
      </c>
      <c r="K133" s="174">
        <f>K134+K135</f>
        <v>15.461</v>
      </c>
      <c r="L133" s="95">
        <v>0</v>
      </c>
      <c r="M133" s="95">
        <v>0</v>
      </c>
      <c r="N133" s="174">
        <f>N134+N135</f>
        <v>15.461</v>
      </c>
      <c r="O133" s="95">
        <v>0</v>
      </c>
      <c r="P133" s="91">
        <v>26.312745909999997</v>
      </c>
      <c r="Q133" s="82">
        <v>0</v>
      </c>
      <c r="R133" s="82">
        <v>0</v>
      </c>
      <c r="S133" s="81">
        <v>26.312745909999997</v>
      </c>
      <c r="T133" s="82">
        <v>0</v>
      </c>
      <c r="U133" s="88">
        <v>19.68775819</v>
      </c>
      <c r="V133" s="82">
        <v>0</v>
      </c>
      <c r="W133" s="82">
        <v>0</v>
      </c>
      <c r="X133" s="82">
        <v>19.68775819</v>
      </c>
      <c r="Y133" s="88">
        <v>0</v>
      </c>
      <c r="Z133" s="88">
        <v>19.22041119</v>
      </c>
      <c r="AA133" s="82">
        <v>0</v>
      </c>
      <c r="AB133" s="82">
        <v>0</v>
      </c>
      <c r="AC133" s="82">
        <v>19.22041119</v>
      </c>
      <c r="AD133" s="82">
        <v>0</v>
      </c>
      <c r="AE133" s="88">
        <v>27.92423917</v>
      </c>
      <c r="AF133" s="82">
        <v>0</v>
      </c>
      <c r="AG133" s="82">
        <v>0</v>
      </c>
      <c r="AH133" s="88">
        <v>27.92423917</v>
      </c>
      <c r="AI133" s="88">
        <v>0</v>
      </c>
      <c r="AJ133" s="88">
        <f t="shared" si="4"/>
        <v>108.60615446</v>
      </c>
      <c r="AK133" s="82" t="s">
        <v>246</v>
      </c>
      <c r="AL133" s="82" t="s">
        <v>246</v>
      </c>
      <c r="AM133" s="88">
        <f t="shared" si="5"/>
        <v>108.60615446</v>
      </c>
      <c r="AN133" s="88" t="s">
        <v>246</v>
      </c>
    </row>
    <row r="134" spans="1:40" ht="56.25" x14ac:dyDescent="0.25">
      <c r="A134" s="103" t="s">
        <v>16</v>
      </c>
      <c r="B134" s="157" t="s">
        <v>14</v>
      </c>
      <c r="C134" s="56" t="s">
        <v>717</v>
      </c>
      <c r="D134" s="169">
        <v>2022</v>
      </c>
      <c r="E134" s="169">
        <v>2026</v>
      </c>
      <c r="F134" s="80">
        <v>40.533000000000001</v>
      </c>
      <c r="G134" s="174">
        <v>73.148405179999997</v>
      </c>
      <c r="H134" s="175" t="s">
        <v>246</v>
      </c>
      <c r="I134" s="80">
        <v>73.148405179999997</v>
      </c>
      <c r="J134" s="95">
        <v>0</v>
      </c>
      <c r="K134" s="174">
        <v>13.451000000000001</v>
      </c>
      <c r="L134" s="95">
        <v>0</v>
      </c>
      <c r="M134" s="95">
        <v>0</v>
      </c>
      <c r="N134" s="174">
        <v>13.451000000000001</v>
      </c>
      <c r="O134" s="95">
        <v>0</v>
      </c>
      <c r="P134" s="91">
        <v>17.859251219999997</v>
      </c>
      <c r="Q134" s="82">
        <v>0</v>
      </c>
      <c r="R134" s="82">
        <v>0</v>
      </c>
      <c r="S134" s="81">
        <v>17.859251219999997</v>
      </c>
      <c r="T134" s="82">
        <v>0</v>
      </c>
      <c r="U134" s="88">
        <v>11.234263500000001</v>
      </c>
      <c r="V134" s="82">
        <v>0</v>
      </c>
      <c r="W134" s="82">
        <v>0</v>
      </c>
      <c r="X134" s="82">
        <v>11.234263500000001</v>
      </c>
      <c r="Y134" s="88">
        <v>0</v>
      </c>
      <c r="Z134" s="88">
        <v>10.766916500000001</v>
      </c>
      <c r="AA134" s="82">
        <v>0</v>
      </c>
      <c r="AB134" s="82">
        <v>0</v>
      </c>
      <c r="AC134" s="82">
        <v>10.766916500000001</v>
      </c>
      <c r="AD134" s="82">
        <v>0</v>
      </c>
      <c r="AE134" s="88">
        <v>19.836973959999998</v>
      </c>
      <c r="AF134" s="82">
        <v>0</v>
      </c>
      <c r="AG134" s="82">
        <v>0</v>
      </c>
      <c r="AH134" s="88">
        <v>19.836973959999998</v>
      </c>
      <c r="AI134" s="88">
        <v>0</v>
      </c>
      <c r="AJ134" s="88">
        <f t="shared" si="4"/>
        <v>73.148405179999997</v>
      </c>
      <c r="AK134" s="82" t="s">
        <v>246</v>
      </c>
      <c r="AL134" s="82" t="s">
        <v>246</v>
      </c>
      <c r="AM134" s="88">
        <f t="shared" si="5"/>
        <v>73.148405179999997</v>
      </c>
      <c r="AN134" s="88" t="s">
        <v>246</v>
      </c>
    </row>
    <row r="135" spans="1:40" ht="75" x14ac:dyDescent="0.25">
      <c r="A135" s="104" t="s">
        <v>359</v>
      </c>
      <c r="B135" s="157" t="s">
        <v>12</v>
      </c>
      <c r="C135" s="153"/>
      <c r="D135" s="170">
        <v>2022</v>
      </c>
      <c r="E135" s="170">
        <v>2026</v>
      </c>
      <c r="F135" s="80">
        <f>F136+F137+F138</f>
        <v>3.2591791319999994</v>
      </c>
      <c r="G135" s="80">
        <f>G136+G137+G138</f>
        <v>35.457749280000002</v>
      </c>
      <c r="H135" s="175" t="s">
        <v>246</v>
      </c>
      <c r="I135" s="80">
        <v>35.457749279999994</v>
      </c>
      <c r="J135" s="95">
        <v>0</v>
      </c>
      <c r="K135" s="174">
        <f>K136+K137+K138</f>
        <v>2.0099999999999998</v>
      </c>
      <c r="L135" s="95">
        <v>0</v>
      </c>
      <c r="M135" s="95">
        <v>0</v>
      </c>
      <c r="N135" s="174">
        <f>N136+N137+N138</f>
        <v>2.0099999999999998</v>
      </c>
      <c r="O135" s="95">
        <v>0</v>
      </c>
      <c r="P135" s="91">
        <v>8.4534946899999994</v>
      </c>
      <c r="Q135" s="82">
        <v>0</v>
      </c>
      <c r="R135" s="82">
        <v>0</v>
      </c>
      <c r="S135" s="81">
        <v>8.4534946899999994</v>
      </c>
      <c r="T135" s="82">
        <v>0</v>
      </c>
      <c r="U135" s="88">
        <v>8.4534946899999994</v>
      </c>
      <c r="V135" s="82">
        <v>0</v>
      </c>
      <c r="W135" s="82">
        <v>0</v>
      </c>
      <c r="X135" s="82">
        <v>8.4534946899999994</v>
      </c>
      <c r="Y135" s="88">
        <v>0</v>
      </c>
      <c r="Z135" s="88">
        <v>8.4534946899999994</v>
      </c>
      <c r="AA135" s="82">
        <v>0</v>
      </c>
      <c r="AB135" s="82">
        <v>0</v>
      </c>
      <c r="AC135" s="82">
        <v>8.4534946899999994</v>
      </c>
      <c r="AD135" s="82">
        <v>0</v>
      </c>
      <c r="AE135" s="88">
        <v>8.08726521</v>
      </c>
      <c r="AF135" s="82">
        <v>0</v>
      </c>
      <c r="AG135" s="82">
        <v>0</v>
      </c>
      <c r="AH135" s="88">
        <v>8.08726521</v>
      </c>
      <c r="AI135" s="88">
        <v>0</v>
      </c>
      <c r="AJ135" s="88">
        <f t="shared" si="4"/>
        <v>35.457749279999994</v>
      </c>
      <c r="AK135" s="82" t="s">
        <v>246</v>
      </c>
      <c r="AL135" s="82" t="s">
        <v>246</v>
      </c>
      <c r="AM135" s="88">
        <f t="shared" si="5"/>
        <v>35.457749279999994</v>
      </c>
      <c r="AN135" s="88" t="s">
        <v>246</v>
      </c>
    </row>
    <row r="136" spans="1:40" ht="18.75" x14ac:dyDescent="0.25">
      <c r="A136" s="103" t="s">
        <v>13</v>
      </c>
      <c r="B136" s="165" t="s">
        <v>464</v>
      </c>
      <c r="C136" s="153" t="s">
        <v>682</v>
      </c>
      <c r="D136" s="169">
        <v>2022</v>
      </c>
      <c r="E136" s="169">
        <v>2022</v>
      </c>
      <c r="F136" s="80">
        <v>0</v>
      </c>
      <c r="G136" s="174">
        <v>0.41199999999999998</v>
      </c>
      <c r="H136" s="175" t="s">
        <v>246</v>
      </c>
      <c r="I136" s="80">
        <v>0.41199999999999998</v>
      </c>
      <c r="J136" s="95">
        <v>0</v>
      </c>
      <c r="K136" s="174">
        <v>0.41199999999999998</v>
      </c>
      <c r="L136" s="95">
        <v>0</v>
      </c>
      <c r="M136" s="95">
        <v>0</v>
      </c>
      <c r="N136" s="174">
        <v>0.41199999999999998</v>
      </c>
      <c r="O136" s="95">
        <v>0</v>
      </c>
      <c r="P136" s="91"/>
      <c r="Q136" s="82">
        <v>0</v>
      </c>
      <c r="R136" s="82">
        <v>0</v>
      </c>
      <c r="S136" s="81"/>
      <c r="T136" s="82">
        <v>0</v>
      </c>
      <c r="U136" s="88"/>
      <c r="V136" s="82">
        <v>0</v>
      </c>
      <c r="W136" s="82">
        <v>0</v>
      </c>
      <c r="X136" s="82"/>
      <c r="Y136" s="88">
        <v>0</v>
      </c>
      <c r="Z136" s="88"/>
      <c r="AA136" s="82">
        <v>0</v>
      </c>
      <c r="AB136" s="82">
        <v>0</v>
      </c>
      <c r="AC136" s="82"/>
      <c r="AD136" s="82">
        <v>0</v>
      </c>
      <c r="AE136" s="88"/>
      <c r="AF136" s="82">
        <v>0</v>
      </c>
      <c r="AG136" s="82">
        <v>0</v>
      </c>
      <c r="AH136" s="88"/>
      <c r="AI136" s="88">
        <v>0</v>
      </c>
      <c r="AJ136" s="88">
        <f t="shared" si="4"/>
        <v>0.41199999999999998</v>
      </c>
      <c r="AK136" s="82" t="s">
        <v>246</v>
      </c>
      <c r="AL136" s="82" t="s">
        <v>246</v>
      </c>
      <c r="AM136" s="88">
        <f t="shared" si="5"/>
        <v>0.41199999999999998</v>
      </c>
      <c r="AN136" s="88" t="s">
        <v>246</v>
      </c>
    </row>
    <row r="137" spans="1:40" ht="18.75" x14ac:dyDescent="0.25">
      <c r="A137" s="103" t="s">
        <v>13</v>
      </c>
      <c r="B137" s="161" t="s">
        <v>466</v>
      </c>
      <c r="C137" s="153" t="s">
        <v>683</v>
      </c>
      <c r="D137" s="169">
        <v>2022</v>
      </c>
      <c r="E137" s="169">
        <v>2026</v>
      </c>
      <c r="F137" s="172">
        <v>1.2158077199999999</v>
      </c>
      <c r="G137" s="174">
        <v>7.5779972400000002</v>
      </c>
      <c r="H137" s="175" t="s">
        <v>246</v>
      </c>
      <c r="I137" s="80">
        <v>7.5779972400000002</v>
      </c>
      <c r="J137" s="95">
        <v>0</v>
      </c>
      <c r="K137" s="174">
        <v>0.86499999999999999</v>
      </c>
      <c r="L137" s="95">
        <v>0</v>
      </c>
      <c r="M137" s="95">
        <v>0</v>
      </c>
      <c r="N137" s="174">
        <v>0.86499999999999999</v>
      </c>
      <c r="O137" s="95">
        <v>0</v>
      </c>
      <c r="P137" s="91">
        <v>1.67824931</v>
      </c>
      <c r="Q137" s="82">
        <v>0</v>
      </c>
      <c r="R137" s="82">
        <v>0</v>
      </c>
      <c r="S137" s="81">
        <v>1.67824931</v>
      </c>
      <c r="T137" s="82">
        <v>0</v>
      </c>
      <c r="U137" s="88">
        <v>1.67824931</v>
      </c>
      <c r="V137" s="82">
        <v>0</v>
      </c>
      <c r="W137" s="82">
        <v>0</v>
      </c>
      <c r="X137" s="82">
        <v>1.67824931</v>
      </c>
      <c r="Y137" s="88">
        <v>0</v>
      </c>
      <c r="Z137" s="88">
        <v>1.67824931</v>
      </c>
      <c r="AA137" s="82">
        <v>0</v>
      </c>
      <c r="AB137" s="82">
        <v>0</v>
      </c>
      <c r="AC137" s="82">
        <v>1.67824931</v>
      </c>
      <c r="AD137" s="82">
        <v>0</v>
      </c>
      <c r="AE137" s="88">
        <v>1.67824931</v>
      </c>
      <c r="AF137" s="82">
        <v>0</v>
      </c>
      <c r="AG137" s="82">
        <v>0</v>
      </c>
      <c r="AH137" s="88">
        <v>1.67824931</v>
      </c>
      <c r="AI137" s="88">
        <v>0</v>
      </c>
      <c r="AJ137" s="88">
        <f t="shared" si="4"/>
        <v>7.5779972400000002</v>
      </c>
      <c r="AK137" s="82" t="s">
        <v>246</v>
      </c>
      <c r="AL137" s="82" t="s">
        <v>246</v>
      </c>
      <c r="AM137" s="88">
        <f t="shared" si="5"/>
        <v>7.5779972400000002</v>
      </c>
      <c r="AN137" s="88" t="s">
        <v>246</v>
      </c>
    </row>
    <row r="138" spans="1:40" ht="18.75" x14ac:dyDescent="0.25">
      <c r="A138" s="103" t="s">
        <v>13</v>
      </c>
      <c r="B138" s="157" t="s">
        <v>467</v>
      </c>
      <c r="C138" s="153" t="s">
        <v>684</v>
      </c>
      <c r="D138" s="169">
        <v>2022</v>
      </c>
      <c r="E138" s="169">
        <v>2026</v>
      </c>
      <c r="F138" s="173">
        <v>2.0433714119999995</v>
      </c>
      <c r="G138" s="174">
        <v>27.467752040000004</v>
      </c>
      <c r="H138" s="175" t="s">
        <v>246</v>
      </c>
      <c r="I138" s="80">
        <v>27.467752040000004</v>
      </c>
      <c r="J138" s="95">
        <v>0</v>
      </c>
      <c r="K138" s="174">
        <v>0.73299999999999998</v>
      </c>
      <c r="L138" s="95">
        <v>0</v>
      </c>
      <c r="M138" s="95">
        <v>0</v>
      </c>
      <c r="N138" s="174">
        <v>0.73299999999999998</v>
      </c>
      <c r="O138" s="95">
        <v>0</v>
      </c>
      <c r="P138" s="91">
        <v>6.7752453800000003</v>
      </c>
      <c r="Q138" s="82">
        <v>0</v>
      </c>
      <c r="R138" s="82">
        <v>0</v>
      </c>
      <c r="S138" s="81">
        <v>6.7752453800000003</v>
      </c>
      <c r="T138" s="82">
        <v>0</v>
      </c>
      <c r="U138" s="88">
        <v>6.7752453800000003</v>
      </c>
      <c r="V138" s="82">
        <v>0</v>
      </c>
      <c r="W138" s="82">
        <v>0</v>
      </c>
      <c r="X138" s="82">
        <v>6.7752453800000003</v>
      </c>
      <c r="Y138" s="88">
        <v>0</v>
      </c>
      <c r="Z138" s="88">
        <v>6.7752453800000003</v>
      </c>
      <c r="AA138" s="82">
        <v>0</v>
      </c>
      <c r="AB138" s="82">
        <v>0</v>
      </c>
      <c r="AC138" s="82">
        <v>6.7752453800000003</v>
      </c>
      <c r="AD138" s="82">
        <v>0</v>
      </c>
      <c r="AE138" s="88">
        <v>6.4090159</v>
      </c>
      <c r="AF138" s="82">
        <v>0</v>
      </c>
      <c r="AG138" s="82">
        <v>0</v>
      </c>
      <c r="AH138" s="88">
        <v>6.4090159</v>
      </c>
      <c r="AI138" s="88">
        <v>0</v>
      </c>
      <c r="AJ138" s="88">
        <f t="shared" ref="AJ138:AJ164" si="6">K138+P138+U138+Z138+AE138</f>
        <v>27.467752040000001</v>
      </c>
      <c r="AK138" s="82" t="s">
        <v>246</v>
      </c>
      <c r="AL138" s="82" t="s">
        <v>246</v>
      </c>
      <c r="AM138" s="88">
        <f t="shared" si="5"/>
        <v>27.467752040000001</v>
      </c>
      <c r="AN138" s="88" t="s">
        <v>246</v>
      </c>
    </row>
    <row r="139" spans="1:40" ht="56.25" x14ac:dyDescent="0.25">
      <c r="A139" s="103" t="s">
        <v>359</v>
      </c>
      <c r="B139" s="157" t="s">
        <v>8</v>
      </c>
      <c r="C139" s="153"/>
      <c r="D139" s="169">
        <v>2022</v>
      </c>
      <c r="E139" s="169">
        <v>2026</v>
      </c>
      <c r="F139" s="80">
        <f>F140</f>
        <v>0.19475612399999997</v>
      </c>
      <c r="G139" s="174">
        <f>G140</f>
        <v>1.6988284199999999</v>
      </c>
      <c r="H139" s="175" t="s">
        <v>246</v>
      </c>
      <c r="I139" s="80">
        <v>1.6988284199999999</v>
      </c>
      <c r="J139" s="95">
        <v>0</v>
      </c>
      <c r="K139" s="174">
        <v>0</v>
      </c>
      <c r="L139" s="95">
        <v>0</v>
      </c>
      <c r="M139" s="95">
        <v>0</v>
      </c>
      <c r="N139" s="174">
        <v>0</v>
      </c>
      <c r="O139" s="95">
        <v>0</v>
      </c>
      <c r="P139" s="91">
        <v>0.44209114999999999</v>
      </c>
      <c r="Q139" s="82">
        <v>0</v>
      </c>
      <c r="R139" s="82">
        <v>0</v>
      </c>
      <c r="S139" s="81">
        <v>0.44209114999999999</v>
      </c>
      <c r="T139" s="82">
        <v>0</v>
      </c>
      <c r="U139" s="88">
        <v>0.44892995000000002</v>
      </c>
      <c r="V139" s="82">
        <v>0</v>
      </c>
      <c r="W139" s="82">
        <v>0</v>
      </c>
      <c r="X139" s="82">
        <v>0.44892995000000002</v>
      </c>
      <c r="Y139" s="88">
        <v>0</v>
      </c>
      <c r="Z139" s="88">
        <v>0.37793162000000002</v>
      </c>
      <c r="AA139" s="82">
        <v>0</v>
      </c>
      <c r="AB139" s="82">
        <v>0</v>
      </c>
      <c r="AC139" s="82">
        <v>0.37793162000000002</v>
      </c>
      <c r="AD139" s="82">
        <v>0</v>
      </c>
      <c r="AE139" s="88">
        <v>0.42987569999999997</v>
      </c>
      <c r="AF139" s="82">
        <v>0</v>
      </c>
      <c r="AG139" s="82">
        <v>0</v>
      </c>
      <c r="AH139" s="88">
        <v>0.42987569999999997</v>
      </c>
      <c r="AI139" s="88">
        <v>0</v>
      </c>
      <c r="AJ139" s="88">
        <f t="shared" si="6"/>
        <v>1.6988284200000001</v>
      </c>
      <c r="AK139" s="82" t="s">
        <v>246</v>
      </c>
      <c r="AL139" s="82" t="s">
        <v>246</v>
      </c>
      <c r="AM139" s="88">
        <f t="shared" si="5"/>
        <v>1.6988284200000001</v>
      </c>
      <c r="AN139" s="88" t="s">
        <v>246</v>
      </c>
    </row>
    <row r="140" spans="1:40" ht="37.5" x14ac:dyDescent="0.25">
      <c r="A140" s="103" t="s">
        <v>9</v>
      </c>
      <c r="B140" s="157" t="s">
        <v>6</v>
      </c>
      <c r="C140" s="153"/>
      <c r="D140" s="169">
        <v>2022</v>
      </c>
      <c r="E140" s="169">
        <v>2026</v>
      </c>
      <c r="F140" s="80">
        <f>SUM(F141:F150)</f>
        <v>0.19475612399999997</v>
      </c>
      <c r="G140" s="80">
        <f>SUM(G141:G150)</f>
        <v>1.6988284199999999</v>
      </c>
      <c r="H140" s="175" t="s">
        <v>246</v>
      </c>
      <c r="I140" s="80">
        <v>2.6988284199999999</v>
      </c>
      <c r="J140" s="95">
        <v>0</v>
      </c>
      <c r="K140" s="174">
        <v>0</v>
      </c>
      <c r="L140" s="95">
        <v>0</v>
      </c>
      <c r="M140" s="95">
        <v>0</v>
      </c>
      <c r="N140" s="174">
        <v>0</v>
      </c>
      <c r="O140" s="95">
        <v>0</v>
      </c>
      <c r="P140" s="91">
        <v>0.44209114999999999</v>
      </c>
      <c r="Q140" s="82">
        <v>0</v>
      </c>
      <c r="R140" s="82">
        <v>0</v>
      </c>
      <c r="S140" s="81">
        <v>0.44209114999999999</v>
      </c>
      <c r="T140" s="82">
        <v>0</v>
      </c>
      <c r="U140" s="88">
        <v>0.44892995000000002</v>
      </c>
      <c r="V140" s="82">
        <v>0</v>
      </c>
      <c r="W140" s="82">
        <v>0</v>
      </c>
      <c r="X140" s="82">
        <v>0.44892995000000002</v>
      </c>
      <c r="Y140" s="88">
        <v>0</v>
      </c>
      <c r="Z140" s="88">
        <v>0.37793162000000002</v>
      </c>
      <c r="AA140" s="82">
        <v>0</v>
      </c>
      <c r="AB140" s="82">
        <v>0</v>
      </c>
      <c r="AC140" s="82">
        <v>0.37793162000000002</v>
      </c>
      <c r="AD140" s="82">
        <v>0</v>
      </c>
      <c r="AE140" s="88">
        <v>0.42987569999999997</v>
      </c>
      <c r="AF140" s="82">
        <v>0</v>
      </c>
      <c r="AG140" s="82">
        <v>0</v>
      </c>
      <c r="AH140" s="88">
        <v>0.42987569999999997</v>
      </c>
      <c r="AI140" s="88"/>
      <c r="AJ140" s="88">
        <f t="shared" si="6"/>
        <v>1.6988284200000001</v>
      </c>
      <c r="AK140" s="82" t="s">
        <v>246</v>
      </c>
      <c r="AL140" s="82" t="s">
        <v>246</v>
      </c>
      <c r="AM140" s="88">
        <f t="shared" si="5"/>
        <v>1.6988284200000001</v>
      </c>
      <c r="AN140" s="88" t="s">
        <v>246</v>
      </c>
    </row>
    <row r="141" spans="1:40" ht="37.5" x14ac:dyDescent="0.25">
      <c r="A141" s="103" t="s">
        <v>7</v>
      </c>
      <c r="B141" s="160" t="s">
        <v>468</v>
      </c>
      <c r="C141" s="153" t="s">
        <v>686</v>
      </c>
      <c r="D141" s="169">
        <v>2022</v>
      </c>
      <c r="E141" s="169">
        <v>2022</v>
      </c>
      <c r="F141" s="80" t="s">
        <v>56</v>
      </c>
      <c r="G141" s="174">
        <v>0</v>
      </c>
      <c r="H141" s="175" t="s">
        <v>246</v>
      </c>
      <c r="I141" s="80">
        <v>0</v>
      </c>
      <c r="J141" s="95">
        <v>0</v>
      </c>
      <c r="K141" s="174">
        <v>0</v>
      </c>
      <c r="L141" s="95">
        <v>0</v>
      </c>
      <c r="M141" s="95">
        <v>0</v>
      </c>
      <c r="N141" s="174">
        <v>0</v>
      </c>
      <c r="O141" s="95">
        <v>0</v>
      </c>
      <c r="P141" s="91">
        <v>0</v>
      </c>
      <c r="Q141" s="82">
        <v>0</v>
      </c>
      <c r="R141" s="82">
        <v>0</v>
      </c>
      <c r="S141" s="81">
        <v>0</v>
      </c>
      <c r="T141" s="82">
        <v>0</v>
      </c>
      <c r="U141" s="88">
        <v>0</v>
      </c>
      <c r="V141" s="82">
        <v>0</v>
      </c>
      <c r="W141" s="82">
        <v>0</v>
      </c>
      <c r="X141" s="82">
        <v>0</v>
      </c>
      <c r="Y141" s="88">
        <v>0</v>
      </c>
      <c r="Z141" s="88">
        <v>0</v>
      </c>
      <c r="AA141" s="82">
        <v>0</v>
      </c>
      <c r="AB141" s="82">
        <v>0</v>
      </c>
      <c r="AC141" s="82">
        <v>0</v>
      </c>
      <c r="AD141" s="82">
        <v>0</v>
      </c>
      <c r="AE141" s="88">
        <v>0</v>
      </c>
      <c r="AF141" s="82">
        <v>0</v>
      </c>
      <c r="AG141" s="82">
        <v>0</v>
      </c>
      <c r="AH141" s="88">
        <v>0</v>
      </c>
      <c r="AI141" s="88">
        <v>0</v>
      </c>
      <c r="AJ141" s="88">
        <f t="shared" si="6"/>
        <v>0</v>
      </c>
      <c r="AK141" s="82" t="s">
        <v>246</v>
      </c>
      <c r="AL141" s="82" t="s">
        <v>246</v>
      </c>
      <c r="AM141" s="88">
        <f t="shared" si="5"/>
        <v>0</v>
      </c>
      <c r="AN141" s="88" t="s">
        <v>246</v>
      </c>
    </row>
    <row r="142" spans="1:40" ht="37.5" x14ac:dyDescent="0.25">
      <c r="A142" s="103" t="s">
        <v>7</v>
      </c>
      <c r="B142" s="160" t="s">
        <v>470</v>
      </c>
      <c r="C142" s="153" t="s">
        <v>687</v>
      </c>
      <c r="D142" s="169">
        <v>2024</v>
      </c>
      <c r="E142" s="169">
        <v>2024</v>
      </c>
      <c r="F142" s="173">
        <v>2.5144608000000002E-2</v>
      </c>
      <c r="G142" s="174">
        <v>0.21938758999999999</v>
      </c>
      <c r="H142" s="175" t="s">
        <v>246</v>
      </c>
      <c r="I142" s="80">
        <v>0.21938758999999999</v>
      </c>
      <c r="J142" s="95">
        <v>0</v>
      </c>
      <c r="K142" s="174">
        <v>0</v>
      </c>
      <c r="L142" s="95">
        <v>0</v>
      </c>
      <c r="M142" s="95">
        <v>0</v>
      </c>
      <c r="N142" s="174">
        <v>0</v>
      </c>
      <c r="O142" s="95">
        <v>0</v>
      </c>
      <c r="P142" s="91">
        <v>0</v>
      </c>
      <c r="Q142" s="82">
        <v>0</v>
      </c>
      <c r="R142" s="82">
        <v>0</v>
      </c>
      <c r="S142" s="81">
        <v>0</v>
      </c>
      <c r="T142" s="82">
        <v>0</v>
      </c>
      <c r="U142" s="88">
        <v>0.21938758999999999</v>
      </c>
      <c r="V142" s="82">
        <v>0</v>
      </c>
      <c r="W142" s="82">
        <v>0</v>
      </c>
      <c r="X142" s="82">
        <v>0.21938758999999999</v>
      </c>
      <c r="Y142" s="88">
        <v>0</v>
      </c>
      <c r="Z142" s="88">
        <v>0</v>
      </c>
      <c r="AA142" s="82">
        <v>0</v>
      </c>
      <c r="AB142" s="82">
        <v>0</v>
      </c>
      <c r="AC142" s="82">
        <v>0</v>
      </c>
      <c r="AD142" s="82">
        <v>0</v>
      </c>
      <c r="AE142" s="88">
        <v>0</v>
      </c>
      <c r="AF142" s="82">
        <v>0</v>
      </c>
      <c r="AG142" s="82">
        <v>0</v>
      </c>
      <c r="AH142" s="88">
        <v>0</v>
      </c>
      <c r="AI142" s="88">
        <v>0</v>
      </c>
      <c r="AJ142" s="88">
        <f t="shared" si="6"/>
        <v>0.21938758999999999</v>
      </c>
      <c r="AK142" s="82" t="s">
        <v>246</v>
      </c>
      <c r="AL142" s="82" t="s">
        <v>246</v>
      </c>
      <c r="AM142" s="88">
        <f t="shared" si="5"/>
        <v>0.21938758999999999</v>
      </c>
      <c r="AN142" s="88" t="s">
        <v>246</v>
      </c>
    </row>
    <row r="143" spans="1:40" ht="37.5" x14ac:dyDescent="0.25">
      <c r="A143" s="103" t="s">
        <v>7</v>
      </c>
      <c r="B143" s="160" t="s">
        <v>471</v>
      </c>
      <c r="C143" s="153" t="s">
        <v>688</v>
      </c>
      <c r="D143" s="169">
        <v>2025</v>
      </c>
      <c r="E143" s="169">
        <v>2025</v>
      </c>
      <c r="F143" s="173">
        <v>1.9038492000000001E-2</v>
      </c>
      <c r="G143" s="174">
        <v>0.16612639000000001</v>
      </c>
      <c r="H143" s="175" t="s">
        <v>246</v>
      </c>
      <c r="I143" s="80">
        <v>0.16612639000000001</v>
      </c>
      <c r="J143" s="95">
        <v>0</v>
      </c>
      <c r="K143" s="174">
        <v>0</v>
      </c>
      <c r="L143" s="95">
        <v>0</v>
      </c>
      <c r="M143" s="95">
        <v>0</v>
      </c>
      <c r="N143" s="174">
        <v>0</v>
      </c>
      <c r="O143" s="95">
        <v>0</v>
      </c>
      <c r="P143" s="91">
        <v>0</v>
      </c>
      <c r="Q143" s="82">
        <v>0</v>
      </c>
      <c r="R143" s="82">
        <v>0</v>
      </c>
      <c r="S143" s="81">
        <v>0</v>
      </c>
      <c r="T143" s="82">
        <v>0</v>
      </c>
      <c r="U143" s="88">
        <v>0</v>
      </c>
      <c r="V143" s="82">
        <v>0</v>
      </c>
      <c r="W143" s="82">
        <v>0</v>
      </c>
      <c r="X143" s="82">
        <v>0</v>
      </c>
      <c r="Y143" s="88">
        <v>0</v>
      </c>
      <c r="Z143" s="88">
        <v>0.16612639000000001</v>
      </c>
      <c r="AA143" s="82">
        <v>0</v>
      </c>
      <c r="AB143" s="82">
        <v>0</v>
      </c>
      <c r="AC143" s="82">
        <v>0.16612639000000001</v>
      </c>
      <c r="AD143" s="82">
        <v>0</v>
      </c>
      <c r="AE143" s="88">
        <v>0</v>
      </c>
      <c r="AF143" s="82">
        <v>0</v>
      </c>
      <c r="AG143" s="82">
        <v>0</v>
      </c>
      <c r="AH143" s="88">
        <v>0</v>
      </c>
      <c r="AI143" s="88">
        <v>0</v>
      </c>
      <c r="AJ143" s="88">
        <f t="shared" si="6"/>
        <v>0.16612639000000001</v>
      </c>
      <c r="AK143" s="82" t="s">
        <v>246</v>
      </c>
      <c r="AL143" s="82" t="s">
        <v>246</v>
      </c>
      <c r="AM143" s="88">
        <f t="shared" si="5"/>
        <v>0.16612639000000001</v>
      </c>
      <c r="AN143" s="88" t="s">
        <v>246</v>
      </c>
    </row>
    <row r="144" spans="1:40" ht="37.5" x14ac:dyDescent="0.25">
      <c r="A144" s="103" t="s">
        <v>7</v>
      </c>
      <c r="B144" s="160" t="s">
        <v>472</v>
      </c>
      <c r="C144" s="153" t="s">
        <v>689</v>
      </c>
      <c r="D144" s="169">
        <v>2023</v>
      </c>
      <c r="E144" s="169">
        <v>2023</v>
      </c>
      <c r="F144" s="173">
        <v>2.6045519999999999E-2</v>
      </c>
      <c r="G144" s="174">
        <v>0.22731934000000001</v>
      </c>
      <c r="H144" s="175" t="s">
        <v>246</v>
      </c>
      <c r="I144" s="80">
        <v>0.22731934000000001</v>
      </c>
      <c r="J144" s="95">
        <v>0</v>
      </c>
      <c r="K144" s="174">
        <v>0</v>
      </c>
      <c r="L144" s="95">
        <v>0</v>
      </c>
      <c r="M144" s="95">
        <v>0</v>
      </c>
      <c r="N144" s="174">
        <v>0</v>
      </c>
      <c r="O144" s="95">
        <v>0</v>
      </c>
      <c r="P144" s="91">
        <v>0.22731934000000001</v>
      </c>
      <c r="Q144" s="82">
        <v>0</v>
      </c>
      <c r="R144" s="82">
        <v>0</v>
      </c>
      <c r="S144" s="81">
        <v>0.22731934000000001</v>
      </c>
      <c r="T144" s="82">
        <v>0</v>
      </c>
      <c r="U144" s="88">
        <v>0</v>
      </c>
      <c r="V144" s="82">
        <v>0</v>
      </c>
      <c r="W144" s="82">
        <v>0</v>
      </c>
      <c r="X144" s="82">
        <v>0</v>
      </c>
      <c r="Y144" s="88">
        <v>0</v>
      </c>
      <c r="Z144" s="88">
        <v>0</v>
      </c>
      <c r="AA144" s="82">
        <v>0</v>
      </c>
      <c r="AB144" s="82">
        <v>0</v>
      </c>
      <c r="AC144" s="82">
        <v>0</v>
      </c>
      <c r="AD144" s="82">
        <v>0</v>
      </c>
      <c r="AE144" s="88">
        <v>0</v>
      </c>
      <c r="AF144" s="82">
        <v>0</v>
      </c>
      <c r="AG144" s="82">
        <v>0</v>
      </c>
      <c r="AH144" s="88">
        <v>0</v>
      </c>
      <c r="AI144" s="88">
        <v>0</v>
      </c>
      <c r="AJ144" s="88">
        <f t="shared" si="6"/>
        <v>0.22731934000000001</v>
      </c>
      <c r="AK144" s="82" t="s">
        <v>246</v>
      </c>
      <c r="AL144" s="82" t="s">
        <v>246</v>
      </c>
      <c r="AM144" s="88">
        <f t="shared" si="5"/>
        <v>0.22731934000000001</v>
      </c>
      <c r="AN144" s="88" t="s">
        <v>246</v>
      </c>
    </row>
    <row r="145" spans="1:40" ht="37.5" x14ac:dyDescent="0.25">
      <c r="A145" s="103" t="s">
        <v>7</v>
      </c>
      <c r="B145" s="160" t="s">
        <v>473</v>
      </c>
      <c r="C145" s="153" t="s">
        <v>690</v>
      </c>
      <c r="D145" s="169">
        <v>2022</v>
      </c>
      <c r="E145" s="169">
        <v>2022</v>
      </c>
      <c r="F145" s="173">
        <v>0</v>
      </c>
      <c r="G145" s="174">
        <v>0</v>
      </c>
      <c r="H145" s="175" t="s">
        <v>246</v>
      </c>
      <c r="I145" s="80">
        <v>0</v>
      </c>
      <c r="J145" s="95">
        <v>0</v>
      </c>
      <c r="K145" s="174">
        <v>0</v>
      </c>
      <c r="L145" s="95">
        <v>0</v>
      </c>
      <c r="M145" s="95">
        <v>0</v>
      </c>
      <c r="N145" s="174">
        <v>0</v>
      </c>
      <c r="O145" s="95">
        <v>0</v>
      </c>
      <c r="P145" s="91">
        <v>0</v>
      </c>
      <c r="Q145" s="82">
        <v>0</v>
      </c>
      <c r="R145" s="82">
        <v>0</v>
      </c>
      <c r="S145" s="81">
        <v>0</v>
      </c>
      <c r="T145" s="82">
        <v>0</v>
      </c>
      <c r="U145" s="88">
        <v>0</v>
      </c>
      <c r="V145" s="82">
        <v>0</v>
      </c>
      <c r="W145" s="82">
        <v>0</v>
      </c>
      <c r="X145" s="82">
        <v>0</v>
      </c>
      <c r="Y145" s="88">
        <v>0</v>
      </c>
      <c r="Z145" s="88">
        <v>0</v>
      </c>
      <c r="AA145" s="82">
        <v>0</v>
      </c>
      <c r="AB145" s="82">
        <v>0</v>
      </c>
      <c r="AC145" s="82">
        <v>0</v>
      </c>
      <c r="AD145" s="82">
        <v>0</v>
      </c>
      <c r="AE145" s="88">
        <v>0</v>
      </c>
      <c r="AF145" s="82">
        <v>0</v>
      </c>
      <c r="AG145" s="82">
        <v>0</v>
      </c>
      <c r="AH145" s="88">
        <v>0</v>
      </c>
      <c r="AI145" s="88">
        <v>0</v>
      </c>
      <c r="AJ145" s="88">
        <f t="shared" si="6"/>
        <v>0</v>
      </c>
      <c r="AK145" s="82" t="s">
        <v>246</v>
      </c>
      <c r="AL145" s="82" t="s">
        <v>246</v>
      </c>
      <c r="AM145" s="88">
        <f t="shared" si="5"/>
        <v>0</v>
      </c>
      <c r="AN145" s="88" t="s">
        <v>246</v>
      </c>
    </row>
    <row r="146" spans="1:40" ht="37.5" x14ac:dyDescent="0.25">
      <c r="A146" s="103" t="s">
        <v>7</v>
      </c>
      <c r="B146" s="160" t="s">
        <v>475</v>
      </c>
      <c r="C146" s="153" t="s">
        <v>691</v>
      </c>
      <c r="D146" s="169">
        <v>2025</v>
      </c>
      <c r="E146" s="169">
        <v>2025</v>
      </c>
      <c r="F146" s="173">
        <v>2.4275039999999998E-2</v>
      </c>
      <c r="G146" s="174">
        <v>0.21180523000000001</v>
      </c>
      <c r="H146" s="175" t="s">
        <v>246</v>
      </c>
      <c r="I146" s="80">
        <v>0.21180523000000001</v>
      </c>
      <c r="J146" s="95">
        <v>0</v>
      </c>
      <c r="K146" s="174">
        <v>0</v>
      </c>
      <c r="L146" s="95">
        <v>0</v>
      </c>
      <c r="M146" s="95">
        <v>0</v>
      </c>
      <c r="N146" s="174">
        <v>0</v>
      </c>
      <c r="O146" s="95">
        <v>0</v>
      </c>
      <c r="P146" s="91">
        <v>0</v>
      </c>
      <c r="Q146" s="82">
        <v>0</v>
      </c>
      <c r="R146" s="82">
        <v>0</v>
      </c>
      <c r="S146" s="81">
        <v>0</v>
      </c>
      <c r="T146" s="82">
        <v>0</v>
      </c>
      <c r="U146" s="88">
        <v>0</v>
      </c>
      <c r="V146" s="82">
        <v>0</v>
      </c>
      <c r="W146" s="82">
        <v>0</v>
      </c>
      <c r="X146" s="82">
        <v>0</v>
      </c>
      <c r="Y146" s="88">
        <v>0</v>
      </c>
      <c r="Z146" s="88">
        <v>0.21180523000000001</v>
      </c>
      <c r="AA146" s="82">
        <v>0</v>
      </c>
      <c r="AB146" s="82">
        <v>0</v>
      </c>
      <c r="AC146" s="82">
        <v>0.21180523000000001</v>
      </c>
      <c r="AD146" s="82">
        <v>0</v>
      </c>
      <c r="AE146" s="88">
        <v>0</v>
      </c>
      <c r="AF146" s="82">
        <v>0</v>
      </c>
      <c r="AG146" s="82">
        <v>0</v>
      </c>
      <c r="AH146" s="88">
        <v>0</v>
      </c>
      <c r="AI146" s="88">
        <v>0</v>
      </c>
      <c r="AJ146" s="88">
        <f t="shared" si="6"/>
        <v>0.21180523000000001</v>
      </c>
      <c r="AK146" s="82" t="s">
        <v>246</v>
      </c>
      <c r="AL146" s="82" t="s">
        <v>246</v>
      </c>
      <c r="AM146" s="88">
        <f t="shared" si="5"/>
        <v>0.21180523000000001</v>
      </c>
      <c r="AN146" s="88" t="s">
        <v>246</v>
      </c>
    </row>
    <row r="147" spans="1:40" ht="37.5" x14ac:dyDescent="0.25">
      <c r="A147" s="103" t="s">
        <v>7</v>
      </c>
      <c r="B147" s="160" t="s">
        <v>476</v>
      </c>
      <c r="C147" s="153" t="s">
        <v>692</v>
      </c>
      <c r="D147" s="169">
        <v>2026</v>
      </c>
      <c r="E147" s="169">
        <v>2026</v>
      </c>
      <c r="F147" s="173">
        <v>2.4910536E-2</v>
      </c>
      <c r="G147" s="174">
        <v>0.21738837999999999</v>
      </c>
      <c r="H147" s="175" t="s">
        <v>246</v>
      </c>
      <c r="I147" s="80">
        <v>0.21738837999999999</v>
      </c>
      <c r="J147" s="95">
        <v>0</v>
      </c>
      <c r="K147" s="174">
        <v>0</v>
      </c>
      <c r="L147" s="95">
        <v>0</v>
      </c>
      <c r="M147" s="95">
        <v>0</v>
      </c>
      <c r="N147" s="174">
        <v>0</v>
      </c>
      <c r="O147" s="95">
        <v>0</v>
      </c>
      <c r="P147" s="91">
        <v>0</v>
      </c>
      <c r="Q147" s="82">
        <v>0</v>
      </c>
      <c r="R147" s="82">
        <v>0</v>
      </c>
      <c r="S147" s="81">
        <v>0</v>
      </c>
      <c r="T147" s="82">
        <v>0</v>
      </c>
      <c r="U147" s="88">
        <v>0</v>
      </c>
      <c r="V147" s="82">
        <v>0</v>
      </c>
      <c r="W147" s="82">
        <v>0</v>
      </c>
      <c r="X147" s="82">
        <v>0</v>
      </c>
      <c r="Y147" s="88">
        <v>0</v>
      </c>
      <c r="Z147" s="88">
        <v>0</v>
      </c>
      <c r="AA147" s="82">
        <v>0</v>
      </c>
      <c r="AB147" s="82">
        <v>0</v>
      </c>
      <c r="AC147" s="82">
        <v>0</v>
      </c>
      <c r="AD147" s="82">
        <v>0</v>
      </c>
      <c r="AE147" s="88">
        <v>0.21738837999999999</v>
      </c>
      <c r="AF147" s="82">
        <v>0</v>
      </c>
      <c r="AG147" s="82">
        <v>0</v>
      </c>
      <c r="AH147" s="88">
        <v>0.21738837999999999</v>
      </c>
      <c r="AI147" s="88">
        <v>0</v>
      </c>
      <c r="AJ147" s="88">
        <f t="shared" si="6"/>
        <v>0.21738837999999999</v>
      </c>
      <c r="AK147" s="82" t="s">
        <v>246</v>
      </c>
      <c r="AL147" s="82" t="s">
        <v>246</v>
      </c>
      <c r="AM147" s="88">
        <f t="shared" si="5"/>
        <v>0.21738837999999999</v>
      </c>
      <c r="AN147" s="88" t="s">
        <v>246</v>
      </c>
    </row>
    <row r="148" spans="1:40" ht="37.5" x14ac:dyDescent="0.25">
      <c r="A148" s="103" t="s">
        <v>7</v>
      </c>
      <c r="B148" s="160" t="s">
        <v>477</v>
      </c>
      <c r="C148" s="153" t="s">
        <v>693</v>
      </c>
      <c r="D148" s="169">
        <v>2023</v>
      </c>
      <c r="E148" s="169">
        <v>2023</v>
      </c>
      <c r="F148" s="173">
        <v>2.4608459999999999E-2</v>
      </c>
      <c r="G148" s="174">
        <v>0.21477181000000001</v>
      </c>
      <c r="H148" s="175" t="s">
        <v>246</v>
      </c>
      <c r="I148" s="80">
        <v>0.21477181000000001</v>
      </c>
      <c r="J148" s="95">
        <v>0</v>
      </c>
      <c r="K148" s="174">
        <v>0</v>
      </c>
      <c r="L148" s="95">
        <v>0</v>
      </c>
      <c r="M148" s="95">
        <v>0</v>
      </c>
      <c r="N148" s="174">
        <v>0</v>
      </c>
      <c r="O148" s="95">
        <v>0</v>
      </c>
      <c r="P148" s="91">
        <v>0.21477181000000001</v>
      </c>
      <c r="Q148" s="82">
        <v>0</v>
      </c>
      <c r="R148" s="82">
        <v>0</v>
      </c>
      <c r="S148" s="81">
        <v>0.21477181000000001</v>
      </c>
      <c r="T148" s="82">
        <v>0</v>
      </c>
      <c r="U148" s="88">
        <v>0</v>
      </c>
      <c r="V148" s="82">
        <v>0</v>
      </c>
      <c r="W148" s="82">
        <v>0</v>
      </c>
      <c r="X148" s="82">
        <v>0</v>
      </c>
      <c r="Y148" s="88">
        <v>0</v>
      </c>
      <c r="Z148" s="88">
        <v>0</v>
      </c>
      <c r="AA148" s="82">
        <v>0</v>
      </c>
      <c r="AB148" s="82">
        <v>0</v>
      </c>
      <c r="AC148" s="82">
        <v>0</v>
      </c>
      <c r="AD148" s="82">
        <v>0</v>
      </c>
      <c r="AE148" s="88">
        <v>0</v>
      </c>
      <c r="AF148" s="82">
        <v>0</v>
      </c>
      <c r="AG148" s="82">
        <v>0</v>
      </c>
      <c r="AH148" s="88">
        <v>0</v>
      </c>
      <c r="AI148" s="88">
        <v>0</v>
      </c>
      <c r="AJ148" s="88">
        <f t="shared" si="6"/>
        <v>0.21477181000000001</v>
      </c>
      <c r="AK148" s="82" t="s">
        <v>246</v>
      </c>
      <c r="AL148" s="82" t="s">
        <v>246</v>
      </c>
      <c r="AM148" s="88">
        <f t="shared" si="5"/>
        <v>0.21477181000000001</v>
      </c>
      <c r="AN148" s="88" t="s">
        <v>246</v>
      </c>
    </row>
    <row r="149" spans="1:40" ht="37.5" x14ac:dyDescent="0.25">
      <c r="A149" s="103" t="s">
        <v>7</v>
      </c>
      <c r="B149" s="160" t="s">
        <v>478</v>
      </c>
      <c r="C149" s="153" t="s">
        <v>694</v>
      </c>
      <c r="D149" s="169">
        <v>2026</v>
      </c>
      <c r="E149" s="169">
        <v>2026</v>
      </c>
      <c r="F149" s="173">
        <v>2.4378408000000001E-2</v>
      </c>
      <c r="G149" s="174">
        <v>0.21248732000000001</v>
      </c>
      <c r="H149" s="175" t="s">
        <v>246</v>
      </c>
      <c r="I149" s="80">
        <v>0.21248732000000001</v>
      </c>
      <c r="J149" s="95">
        <v>0</v>
      </c>
      <c r="K149" s="174">
        <v>0</v>
      </c>
      <c r="L149" s="95">
        <v>0</v>
      </c>
      <c r="M149" s="95">
        <v>0</v>
      </c>
      <c r="N149" s="174">
        <v>0</v>
      </c>
      <c r="O149" s="95">
        <v>0</v>
      </c>
      <c r="P149" s="91">
        <v>0</v>
      </c>
      <c r="Q149" s="82">
        <v>0</v>
      </c>
      <c r="R149" s="82">
        <v>0</v>
      </c>
      <c r="S149" s="81">
        <v>0</v>
      </c>
      <c r="T149" s="82">
        <v>0</v>
      </c>
      <c r="U149" s="88">
        <v>0</v>
      </c>
      <c r="V149" s="82">
        <v>0</v>
      </c>
      <c r="W149" s="82">
        <v>0</v>
      </c>
      <c r="X149" s="82">
        <v>0</v>
      </c>
      <c r="Y149" s="88">
        <v>0</v>
      </c>
      <c r="Z149" s="88">
        <v>0</v>
      </c>
      <c r="AA149" s="82">
        <v>0</v>
      </c>
      <c r="AB149" s="82">
        <v>0</v>
      </c>
      <c r="AC149" s="82">
        <v>0</v>
      </c>
      <c r="AD149" s="82">
        <v>0</v>
      </c>
      <c r="AE149" s="88">
        <v>0.21248732000000001</v>
      </c>
      <c r="AF149" s="82">
        <v>0</v>
      </c>
      <c r="AG149" s="82">
        <v>0</v>
      </c>
      <c r="AH149" s="88">
        <v>0.21248732000000001</v>
      </c>
      <c r="AI149" s="88">
        <v>0</v>
      </c>
      <c r="AJ149" s="88">
        <f t="shared" si="6"/>
        <v>0.21248732000000001</v>
      </c>
      <c r="AK149" s="82" t="s">
        <v>246</v>
      </c>
      <c r="AL149" s="82" t="s">
        <v>246</v>
      </c>
      <c r="AM149" s="88">
        <f t="shared" si="5"/>
        <v>0.21248732000000001</v>
      </c>
      <c r="AN149" s="88" t="s">
        <v>246</v>
      </c>
    </row>
    <row r="150" spans="1:40" ht="37.5" x14ac:dyDescent="0.25">
      <c r="A150" s="103" t="s">
        <v>7</v>
      </c>
      <c r="B150" s="160" t="s">
        <v>479</v>
      </c>
      <c r="C150" s="153" t="s">
        <v>695</v>
      </c>
      <c r="D150" s="169">
        <v>2024</v>
      </c>
      <c r="E150" s="169">
        <v>2024</v>
      </c>
      <c r="F150" s="173">
        <v>2.635506E-2</v>
      </c>
      <c r="G150" s="174">
        <v>0.22954236</v>
      </c>
      <c r="H150" s="175" t="s">
        <v>246</v>
      </c>
      <c r="I150" s="80">
        <v>0.22954236</v>
      </c>
      <c r="J150" s="95">
        <v>0</v>
      </c>
      <c r="K150" s="174">
        <v>0</v>
      </c>
      <c r="L150" s="95">
        <v>0</v>
      </c>
      <c r="M150" s="95">
        <v>0</v>
      </c>
      <c r="N150" s="174">
        <v>0</v>
      </c>
      <c r="O150" s="95">
        <v>0</v>
      </c>
      <c r="P150" s="91">
        <v>0</v>
      </c>
      <c r="Q150" s="82">
        <v>0</v>
      </c>
      <c r="R150" s="82">
        <v>0</v>
      </c>
      <c r="S150" s="81">
        <v>0</v>
      </c>
      <c r="T150" s="82">
        <v>0</v>
      </c>
      <c r="U150" s="88">
        <v>0.22954236</v>
      </c>
      <c r="V150" s="82">
        <v>0</v>
      </c>
      <c r="W150" s="82">
        <v>0</v>
      </c>
      <c r="X150" s="82">
        <v>0.22954236</v>
      </c>
      <c r="Y150" s="88">
        <v>0</v>
      </c>
      <c r="Z150" s="88">
        <v>0</v>
      </c>
      <c r="AA150" s="82">
        <v>0</v>
      </c>
      <c r="AB150" s="82">
        <v>0</v>
      </c>
      <c r="AC150" s="82">
        <v>0</v>
      </c>
      <c r="AD150" s="82">
        <v>0</v>
      </c>
      <c r="AE150" s="88"/>
      <c r="AF150" s="82">
        <v>0</v>
      </c>
      <c r="AG150" s="82">
        <v>0</v>
      </c>
      <c r="AH150" s="88"/>
      <c r="AI150" s="88">
        <v>0</v>
      </c>
      <c r="AJ150" s="88">
        <f t="shared" si="6"/>
        <v>0.22954236</v>
      </c>
      <c r="AK150" s="82" t="s">
        <v>246</v>
      </c>
      <c r="AL150" s="82" t="s">
        <v>246</v>
      </c>
      <c r="AM150" s="88">
        <f t="shared" si="5"/>
        <v>0.22954236</v>
      </c>
      <c r="AN150" s="88" t="s">
        <v>246</v>
      </c>
    </row>
    <row r="151" spans="1:40" ht="56.25" x14ac:dyDescent="0.25">
      <c r="A151" s="1" t="s">
        <v>359</v>
      </c>
      <c r="B151" s="179" t="s">
        <v>5</v>
      </c>
      <c r="C151" s="153"/>
      <c r="D151" s="170">
        <v>2022</v>
      </c>
      <c r="E151" s="170">
        <v>2026</v>
      </c>
      <c r="F151" s="80">
        <f>SUM(F152:F156)</f>
        <v>0.51100000000000001</v>
      </c>
      <c r="G151" s="80">
        <f>SUM(G152:G156)</f>
        <v>15.749000000000001</v>
      </c>
      <c r="H151" s="175"/>
      <c r="I151" s="80">
        <v>15.749000000000001</v>
      </c>
      <c r="J151" s="95">
        <v>0</v>
      </c>
      <c r="K151" s="174">
        <f>K152+K153+K154+K155+K156</f>
        <v>3.669</v>
      </c>
      <c r="L151" s="95">
        <v>0</v>
      </c>
      <c r="M151" s="95">
        <v>0</v>
      </c>
      <c r="N151" s="174">
        <f>N152+N153+N154+N155+N156</f>
        <v>3.669</v>
      </c>
      <c r="O151" s="95">
        <v>0</v>
      </c>
      <c r="P151" s="91">
        <v>2.0819999999999999</v>
      </c>
      <c r="Q151" s="82">
        <v>0</v>
      </c>
      <c r="R151" s="82">
        <v>0</v>
      </c>
      <c r="S151" s="81">
        <v>2.0819999999999999</v>
      </c>
      <c r="T151" s="82">
        <v>0</v>
      </c>
      <c r="U151" s="88">
        <v>1.891</v>
      </c>
      <c r="V151" s="82">
        <v>0</v>
      </c>
      <c r="W151" s="82">
        <v>0</v>
      </c>
      <c r="X151" s="82">
        <v>1.891</v>
      </c>
      <c r="Y151" s="88">
        <v>0</v>
      </c>
      <c r="Z151" s="88">
        <v>1.776</v>
      </c>
      <c r="AA151" s="82">
        <v>0</v>
      </c>
      <c r="AB151" s="82">
        <v>0</v>
      </c>
      <c r="AC151" s="82">
        <v>1.776</v>
      </c>
      <c r="AD151" s="82">
        <v>0</v>
      </c>
      <c r="AE151" s="88">
        <v>4.3499999999999996</v>
      </c>
      <c r="AF151" s="82">
        <v>0</v>
      </c>
      <c r="AG151" s="82">
        <v>0</v>
      </c>
      <c r="AH151" s="88">
        <v>4.3499999999999996</v>
      </c>
      <c r="AI151" s="88">
        <v>0</v>
      </c>
      <c r="AJ151" s="88">
        <f t="shared" si="6"/>
        <v>13.767999999999999</v>
      </c>
      <c r="AK151" s="82" t="s">
        <v>246</v>
      </c>
      <c r="AL151" s="82" t="s">
        <v>246</v>
      </c>
      <c r="AM151" s="88">
        <f t="shared" si="5"/>
        <v>13.767999999999999</v>
      </c>
      <c r="AN151" s="88" t="s">
        <v>246</v>
      </c>
    </row>
    <row r="152" spans="1:40" ht="18.75" x14ac:dyDescent="0.25">
      <c r="A152" s="103" t="s">
        <v>4</v>
      </c>
      <c r="B152" s="160" t="s">
        <v>480</v>
      </c>
      <c r="C152" s="56" t="s">
        <v>696</v>
      </c>
      <c r="D152" s="169">
        <v>2022</v>
      </c>
      <c r="E152" s="169">
        <v>2026</v>
      </c>
      <c r="F152" s="80">
        <v>0</v>
      </c>
      <c r="G152" s="174">
        <v>12.08</v>
      </c>
      <c r="H152" s="175" t="s">
        <v>246</v>
      </c>
      <c r="I152" s="80">
        <v>12.08</v>
      </c>
      <c r="J152" s="95">
        <v>0</v>
      </c>
      <c r="K152" s="174">
        <v>0</v>
      </c>
      <c r="L152" s="95">
        <v>0</v>
      </c>
      <c r="M152" s="95">
        <v>0</v>
      </c>
      <c r="N152" s="174">
        <v>0</v>
      </c>
      <c r="O152" s="95">
        <v>0</v>
      </c>
      <c r="P152" s="91">
        <v>2.0819999999999999</v>
      </c>
      <c r="Q152" s="82">
        <v>0</v>
      </c>
      <c r="R152" s="82">
        <v>0</v>
      </c>
      <c r="S152" s="81">
        <v>2.0819999999999999</v>
      </c>
      <c r="T152" s="82">
        <v>0</v>
      </c>
      <c r="U152" s="88">
        <v>1.891</v>
      </c>
      <c r="V152" s="82">
        <v>0</v>
      </c>
      <c r="W152" s="82">
        <v>0</v>
      </c>
      <c r="X152" s="82">
        <v>1.891</v>
      </c>
      <c r="Y152" s="88">
        <v>0</v>
      </c>
      <c r="Z152" s="88">
        <v>1.776</v>
      </c>
      <c r="AA152" s="82">
        <v>0</v>
      </c>
      <c r="AB152" s="82">
        <v>0</v>
      </c>
      <c r="AC152" s="82">
        <v>1.776</v>
      </c>
      <c r="AD152" s="82">
        <v>0</v>
      </c>
      <c r="AE152" s="88">
        <v>4.3499999999999996</v>
      </c>
      <c r="AF152" s="82">
        <v>0</v>
      </c>
      <c r="AG152" s="82">
        <v>0</v>
      </c>
      <c r="AH152" s="88">
        <v>4.3499999999999996</v>
      </c>
      <c r="AI152" s="88">
        <v>0</v>
      </c>
      <c r="AJ152" s="88">
        <f t="shared" si="6"/>
        <v>10.099</v>
      </c>
      <c r="AK152" s="82" t="s">
        <v>246</v>
      </c>
      <c r="AL152" s="82" t="s">
        <v>246</v>
      </c>
      <c r="AM152" s="88">
        <f t="shared" si="5"/>
        <v>10.099</v>
      </c>
      <c r="AN152" s="88" t="s">
        <v>246</v>
      </c>
    </row>
    <row r="153" spans="1:40" ht="37.5" x14ac:dyDescent="0.25">
      <c r="A153" s="103" t="s">
        <v>4</v>
      </c>
      <c r="B153" s="160" t="s">
        <v>697</v>
      </c>
      <c r="C153" s="56" t="s">
        <v>698</v>
      </c>
      <c r="D153" s="169">
        <v>2022</v>
      </c>
      <c r="E153" s="169">
        <v>2022</v>
      </c>
      <c r="F153" s="80">
        <v>0.17799999999999999</v>
      </c>
      <c r="G153" s="174">
        <v>1.0640000000000001</v>
      </c>
      <c r="H153" s="175">
        <v>44562</v>
      </c>
      <c r="I153" s="80">
        <v>1.0640000000000001</v>
      </c>
      <c r="J153" s="95">
        <v>0</v>
      </c>
      <c r="K153" s="174">
        <v>1.0640000000000001</v>
      </c>
      <c r="L153" s="95">
        <v>0</v>
      </c>
      <c r="M153" s="95">
        <v>0</v>
      </c>
      <c r="N153" s="174">
        <v>1.0640000000000001</v>
      </c>
      <c r="O153" s="95">
        <v>0</v>
      </c>
      <c r="P153" s="91">
        <v>0</v>
      </c>
      <c r="Q153" s="82">
        <v>0</v>
      </c>
      <c r="R153" s="82">
        <v>0</v>
      </c>
      <c r="S153" s="81">
        <v>0</v>
      </c>
      <c r="T153" s="82">
        <v>0</v>
      </c>
      <c r="U153" s="88">
        <v>0</v>
      </c>
      <c r="V153" s="82">
        <v>0</v>
      </c>
      <c r="W153" s="82">
        <v>0</v>
      </c>
      <c r="X153" s="82">
        <v>0</v>
      </c>
      <c r="Y153" s="88">
        <v>0</v>
      </c>
      <c r="Z153" s="88">
        <v>0</v>
      </c>
      <c r="AA153" s="82">
        <v>0</v>
      </c>
      <c r="AB153" s="82">
        <v>0</v>
      </c>
      <c r="AC153" s="82">
        <v>0</v>
      </c>
      <c r="AD153" s="82">
        <v>0</v>
      </c>
      <c r="AE153" s="88">
        <v>0</v>
      </c>
      <c r="AF153" s="82">
        <v>0</v>
      </c>
      <c r="AG153" s="82">
        <v>0</v>
      </c>
      <c r="AH153" s="88">
        <v>0</v>
      </c>
      <c r="AI153" s="88">
        <v>0</v>
      </c>
      <c r="AJ153" s="88">
        <f t="shared" si="6"/>
        <v>1.0640000000000001</v>
      </c>
      <c r="AK153" s="82" t="s">
        <v>246</v>
      </c>
      <c r="AL153" s="82" t="s">
        <v>246</v>
      </c>
      <c r="AM153" s="88">
        <f t="shared" ref="AM153:AM164" si="7">N153+S153+X153+AC153+AH153</f>
        <v>1.0640000000000001</v>
      </c>
      <c r="AN153" s="88" t="s">
        <v>246</v>
      </c>
    </row>
    <row r="154" spans="1:40" ht="18.75" x14ac:dyDescent="0.25">
      <c r="A154" s="103" t="s">
        <v>4</v>
      </c>
      <c r="B154" s="160" t="s">
        <v>699</v>
      </c>
      <c r="C154" s="56" t="s">
        <v>700</v>
      </c>
      <c r="D154" s="169">
        <v>2022</v>
      </c>
      <c r="E154" s="169">
        <v>2022</v>
      </c>
      <c r="F154" s="80">
        <v>9.7000000000000003E-2</v>
      </c>
      <c r="G154" s="174">
        <v>0.79800000000000004</v>
      </c>
      <c r="H154" s="175">
        <v>44562</v>
      </c>
      <c r="I154" s="80">
        <v>0.79800000000000004</v>
      </c>
      <c r="J154" s="95">
        <v>0</v>
      </c>
      <c r="K154" s="174">
        <v>0.79800000000000004</v>
      </c>
      <c r="L154" s="95">
        <v>0</v>
      </c>
      <c r="M154" s="95">
        <v>0</v>
      </c>
      <c r="N154" s="174">
        <v>0.79800000000000004</v>
      </c>
      <c r="O154" s="95">
        <v>0</v>
      </c>
      <c r="P154" s="91">
        <v>0</v>
      </c>
      <c r="Q154" s="82">
        <v>0</v>
      </c>
      <c r="R154" s="82">
        <v>0</v>
      </c>
      <c r="S154" s="81">
        <v>0</v>
      </c>
      <c r="T154" s="82">
        <v>0</v>
      </c>
      <c r="U154" s="88">
        <v>0</v>
      </c>
      <c r="V154" s="82">
        <v>0</v>
      </c>
      <c r="W154" s="82">
        <v>0</v>
      </c>
      <c r="X154" s="82">
        <v>0</v>
      </c>
      <c r="Y154" s="88">
        <v>0</v>
      </c>
      <c r="Z154" s="88">
        <v>0</v>
      </c>
      <c r="AA154" s="82">
        <v>0</v>
      </c>
      <c r="AB154" s="82">
        <v>0</v>
      </c>
      <c r="AC154" s="82">
        <v>0</v>
      </c>
      <c r="AD154" s="82">
        <v>0</v>
      </c>
      <c r="AE154" s="88">
        <v>0</v>
      </c>
      <c r="AF154" s="82">
        <v>0</v>
      </c>
      <c r="AG154" s="82">
        <v>0</v>
      </c>
      <c r="AH154" s="88">
        <v>0</v>
      </c>
      <c r="AI154" s="88">
        <v>0</v>
      </c>
      <c r="AJ154" s="88">
        <f t="shared" si="6"/>
        <v>0.79800000000000004</v>
      </c>
      <c r="AK154" s="82" t="s">
        <v>246</v>
      </c>
      <c r="AL154" s="82" t="s">
        <v>246</v>
      </c>
      <c r="AM154" s="88">
        <f t="shared" si="7"/>
        <v>0.79800000000000004</v>
      </c>
      <c r="AN154" s="88" t="s">
        <v>246</v>
      </c>
    </row>
    <row r="155" spans="1:40" ht="18.75" x14ac:dyDescent="0.25">
      <c r="A155" s="103" t="s">
        <v>4</v>
      </c>
      <c r="B155" s="160" t="s">
        <v>701</v>
      </c>
      <c r="C155" s="56" t="s">
        <v>702</v>
      </c>
      <c r="D155" s="169">
        <v>2022</v>
      </c>
      <c r="E155" s="169">
        <v>2022</v>
      </c>
      <c r="F155" s="80">
        <v>8.4000000000000005E-2</v>
      </c>
      <c r="G155" s="174">
        <v>0.69799999999999995</v>
      </c>
      <c r="H155" s="175">
        <v>44562</v>
      </c>
      <c r="I155" s="80">
        <v>0.69799999999999995</v>
      </c>
      <c r="J155" s="95">
        <v>0</v>
      </c>
      <c r="K155" s="174">
        <v>0.69799999999999995</v>
      </c>
      <c r="L155" s="95">
        <v>0</v>
      </c>
      <c r="M155" s="95">
        <v>0</v>
      </c>
      <c r="N155" s="174">
        <v>0.69799999999999995</v>
      </c>
      <c r="O155" s="95">
        <v>0</v>
      </c>
      <c r="P155" s="91">
        <v>0</v>
      </c>
      <c r="Q155" s="82">
        <v>0</v>
      </c>
      <c r="R155" s="82">
        <v>0</v>
      </c>
      <c r="S155" s="81">
        <v>0</v>
      </c>
      <c r="T155" s="82">
        <v>0</v>
      </c>
      <c r="U155" s="88">
        <v>0</v>
      </c>
      <c r="V155" s="82">
        <v>0</v>
      </c>
      <c r="W155" s="82">
        <v>0</v>
      </c>
      <c r="X155" s="82">
        <v>0</v>
      </c>
      <c r="Y155" s="88">
        <v>0</v>
      </c>
      <c r="Z155" s="88">
        <v>0</v>
      </c>
      <c r="AA155" s="82">
        <v>0</v>
      </c>
      <c r="AB155" s="82">
        <v>0</v>
      </c>
      <c r="AC155" s="82">
        <v>0</v>
      </c>
      <c r="AD155" s="82">
        <v>0</v>
      </c>
      <c r="AE155" s="88">
        <v>0</v>
      </c>
      <c r="AF155" s="82">
        <v>0</v>
      </c>
      <c r="AG155" s="82">
        <v>0</v>
      </c>
      <c r="AH155" s="88">
        <v>0</v>
      </c>
      <c r="AI155" s="88">
        <v>0</v>
      </c>
      <c r="AJ155" s="88">
        <f t="shared" si="6"/>
        <v>0.69799999999999995</v>
      </c>
      <c r="AK155" s="82" t="s">
        <v>246</v>
      </c>
      <c r="AL155" s="82" t="s">
        <v>246</v>
      </c>
      <c r="AM155" s="88">
        <f t="shared" si="7"/>
        <v>0.69799999999999995</v>
      </c>
      <c r="AN155" s="88" t="s">
        <v>246</v>
      </c>
    </row>
    <row r="156" spans="1:40" ht="18.75" x14ac:dyDescent="0.25">
      <c r="A156" s="103" t="s">
        <v>4</v>
      </c>
      <c r="B156" s="160" t="s">
        <v>718</v>
      </c>
      <c r="C156" s="56" t="s">
        <v>703</v>
      </c>
      <c r="D156" s="169">
        <v>2022</v>
      </c>
      <c r="E156" s="169">
        <v>2022</v>
      </c>
      <c r="F156" s="80">
        <v>0.152</v>
      </c>
      <c r="G156" s="174">
        <v>1.109</v>
      </c>
      <c r="H156" s="175">
        <v>44562</v>
      </c>
      <c r="I156" s="80">
        <v>1.109</v>
      </c>
      <c r="J156" s="95">
        <v>0</v>
      </c>
      <c r="K156" s="174">
        <v>1.109</v>
      </c>
      <c r="L156" s="95">
        <v>0</v>
      </c>
      <c r="M156" s="95">
        <v>0</v>
      </c>
      <c r="N156" s="174">
        <v>1.109</v>
      </c>
      <c r="O156" s="95">
        <v>0</v>
      </c>
      <c r="P156" s="91">
        <v>0</v>
      </c>
      <c r="Q156" s="82">
        <v>0</v>
      </c>
      <c r="R156" s="82">
        <v>0</v>
      </c>
      <c r="S156" s="81">
        <v>0</v>
      </c>
      <c r="T156" s="82">
        <v>0</v>
      </c>
      <c r="U156" s="88">
        <v>0</v>
      </c>
      <c r="V156" s="82">
        <v>0</v>
      </c>
      <c r="W156" s="82">
        <v>0</v>
      </c>
      <c r="X156" s="82">
        <v>0</v>
      </c>
      <c r="Y156" s="88">
        <v>0</v>
      </c>
      <c r="Z156" s="88"/>
      <c r="AA156" s="82">
        <v>0</v>
      </c>
      <c r="AB156" s="82">
        <v>0</v>
      </c>
      <c r="AC156" s="82"/>
      <c r="AD156" s="82">
        <v>0</v>
      </c>
      <c r="AE156" s="88"/>
      <c r="AF156" s="82">
        <v>0</v>
      </c>
      <c r="AG156" s="82">
        <v>0</v>
      </c>
      <c r="AH156" s="88"/>
      <c r="AI156" s="88">
        <v>0</v>
      </c>
      <c r="AJ156" s="88">
        <f t="shared" si="6"/>
        <v>1.109</v>
      </c>
      <c r="AK156" s="82" t="s">
        <v>246</v>
      </c>
      <c r="AL156" s="82" t="s">
        <v>246</v>
      </c>
      <c r="AM156" s="88">
        <f t="shared" si="7"/>
        <v>1.109</v>
      </c>
      <c r="AN156" s="88" t="s">
        <v>246</v>
      </c>
    </row>
    <row r="157" spans="1:40" ht="37.5" x14ac:dyDescent="0.25">
      <c r="A157" s="104" t="s">
        <v>359</v>
      </c>
      <c r="B157" s="157" t="s">
        <v>3</v>
      </c>
      <c r="C157" s="153"/>
      <c r="D157" s="170"/>
      <c r="E157" s="170"/>
      <c r="F157" s="80">
        <f>SUM(F158:F164)</f>
        <v>0.246</v>
      </c>
      <c r="G157" s="80">
        <f>SUM(G158:G164)</f>
        <v>22.67139864</v>
      </c>
      <c r="H157" s="175"/>
      <c r="I157" s="80">
        <v>22.67139864</v>
      </c>
      <c r="J157" s="95">
        <v>0</v>
      </c>
      <c r="K157" s="174">
        <f>SUM(K158:K164)</f>
        <v>0.54800000000000004</v>
      </c>
      <c r="L157" s="95">
        <v>0</v>
      </c>
      <c r="M157" s="95">
        <v>0</v>
      </c>
      <c r="N157" s="174">
        <f>SUM(N158:N164)</f>
        <v>0.54800000000000004</v>
      </c>
      <c r="O157" s="95">
        <v>0</v>
      </c>
      <c r="P157" s="91">
        <v>2.02633391</v>
      </c>
      <c r="Q157" s="82">
        <v>0</v>
      </c>
      <c r="R157" s="82">
        <v>0</v>
      </c>
      <c r="S157" s="81">
        <v>2.02633391</v>
      </c>
      <c r="T157" s="82">
        <v>0</v>
      </c>
      <c r="U157" s="88">
        <v>7.9307439099999995</v>
      </c>
      <c r="V157" s="82">
        <v>0</v>
      </c>
      <c r="W157" s="82">
        <v>0</v>
      </c>
      <c r="X157" s="82">
        <v>7.9307439099999995</v>
      </c>
      <c r="Y157" s="88">
        <v>0</v>
      </c>
      <c r="Z157" s="88">
        <v>7.7855769099999996</v>
      </c>
      <c r="AA157" s="82">
        <v>0</v>
      </c>
      <c r="AB157" s="82">
        <v>0</v>
      </c>
      <c r="AC157" s="82">
        <v>7.7855769099999996</v>
      </c>
      <c r="AD157" s="82">
        <v>0</v>
      </c>
      <c r="AE157" s="88">
        <v>4.3807439100000005</v>
      </c>
      <c r="AF157" s="82">
        <v>0</v>
      </c>
      <c r="AG157" s="82">
        <v>0</v>
      </c>
      <c r="AH157" s="88">
        <v>4.3807439100000005</v>
      </c>
      <c r="AI157" s="88">
        <v>0</v>
      </c>
      <c r="AJ157" s="88">
        <f t="shared" si="6"/>
        <v>22.67139864</v>
      </c>
      <c r="AK157" s="82" t="s">
        <v>246</v>
      </c>
      <c r="AL157" s="82" t="s">
        <v>246</v>
      </c>
      <c r="AM157" s="88">
        <f t="shared" si="7"/>
        <v>22.67139864</v>
      </c>
      <c r="AN157" s="88" t="s">
        <v>246</v>
      </c>
    </row>
    <row r="158" spans="1:40" ht="37.5" x14ac:dyDescent="0.25">
      <c r="A158" s="103" t="s">
        <v>1</v>
      </c>
      <c r="B158" s="157" t="s">
        <v>483</v>
      </c>
      <c r="C158" s="56" t="s">
        <v>704</v>
      </c>
      <c r="D158" s="169">
        <v>2022</v>
      </c>
      <c r="E158" s="169">
        <v>2026</v>
      </c>
      <c r="F158" s="176">
        <v>0.246</v>
      </c>
      <c r="G158" s="174">
        <v>1.77399164</v>
      </c>
      <c r="H158" s="175" t="s">
        <v>246</v>
      </c>
      <c r="I158" s="80">
        <v>1.77399164</v>
      </c>
      <c r="J158" s="95">
        <v>0</v>
      </c>
      <c r="K158" s="174">
        <v>0</v>
      </c>
      <c r="L158" s="95">
        <v>0</v>
      </c>
      <c r="M158" s="95">
        <v>0</v>
      </c>
      <c r="N158" s="174">
        <v>0</v>
      </c>
      <c r="O158" s="95">
        <v>0</v>
      </c>
      <c r="P158" s="91">
        <v>0.44349791</v>
      </c>
      <c r="Q158" s="82">
        <v>0</v>
      </c>
      <c r="R158" s="82">
        <v>0</v>
      </c>
      <c r="S158" s="81">
        <v>0.44349791</v>
      </c>
      <c r="T158" s="82">
        <v>0</v>
      </c>
      <c r="U158" s="88">
        <v>0.44349791</v>
      </c>
      <c r="V158" s="82">
        <v>0</v>
      </c>
      <c r="W158" s="82">
        <v>0</v>
      </c>
      <c r="X158" s="82">
        <v>0.44349791</v>
      </c>
      <c r="Y158" s="88">
        <v>0</v>
      </c>
      <c r="Z158" s="88">
        <v>0.44349791</v>
      </c>
      <c r="AA158" s="82">
        <v>0</v>
      </c>
      <c r="AB158" s="82">
        <v>0</v>
      </c>
      <c r="AC158" s="82">
        <v>0.44349791</v>
      </c>
      <c r="AD158" s="82">
        <v>0</v>
      </c>
      <c r="AE158" s="88">
        <v>0.44349791</v>
      </c>
      <c r="AF158" s="82">
        <v>0</v>
      </c>
      <c r="AG158" s="82">
        <v>0</v>
      </c>
      <c r="AH158" s="88">
        <v>0.44349791</v>
      </c>
      <c r="AI158" s="88">
        <v>0</v>
      </c>
      <c r="AJ158" s="88">
        <f t="shared" si="6"/>
        <v>1.77399164</v>
      </c>
      <c r="AK158" s="82" t="s">
        <v>246</v>
      </c>
      <c r="AL158" s="82" t="s">
        <v>246</v>
      </c>
      <c r="AM158" s="88">
        <f t="shared" si="7"/>
        <v>1.77399164</v>
      </c>
      <c r="AN158" s="88" t="s">
        <v>246</v>
      </c>
    </row>
    <row r="159" spans="1:40" ht="37.5" x14ac:dyDescent="0.25">
      <c r="A159" s="103" t="s">
        <v>1</v>
      </c>
      <c r="B159" s="157" t="s">
        <v>485</v>
      </c>
      <c r="C159" s="56" t="s">
        <v>705</v>
      </c>
      <c r="D159" s="169">
        <v>2022</v>
      </c>
      <c r="E159" s="169">
        <v>2026</v>
      </c>
      <c r="F159" s="80" t="s">
        <v>56</v>
      </c>
      <c r="G159" s="174">
        <v>1.5354070000000002</v>
      </c>
      <c r="H159" s="175">
        <v>44562</v>
      </c>
      <c r="I159" s="80">
        <v>1.5354070000000002</v>
      </c>
      <c r="J159" s="95">
        <v>0</v>
      </c>
      <c r="K159" s="174">
        <v>0.54800000000000004</v>
      </c>
      <c r="L159" s="95">
        <v>0</v>
      </c>
      <c r="M159" s="95">
        <v>0</v>
      </c>
      <c r="N159" s="174">
        <v>0.54800000000000004</v>
      </c>
      <c r="O159" s="95">
        <v>0</v>
      </c>
      <c r="P159" s="91">
        <v>0.220836</v>
      </c>
      <c r="Q159" s="82">
        <v>0</v>
      </c>
      <c r="R159" s="82">
        <v>0</v>
      </c>
      <c r="S159" s="81">
        <v>0.220836</v>
      </c>
      <c r="T159" s="82">
        <v>0</v>
      </c>
      <c r="U159" s="88">
        <v>0.187246</v>
      </c>
      <c r="V159" s="82">
        <v>0</v>
      </c>
      <c r="W159" s="82">
        <v>0</v>
      </c>
      <c r="X159" s="82">
        <v>0.187246</v>
      </c>
      <c r="Y159" s="88">
        <v>0</v>
      </c>
      <c r="Z159" s="88">
        <v>0.34207900000000002</v>
      </c>
      <c r="AA159" s="82">
        <v>0</v>
      </c>
      <c r="AB159" s="82">
        <v>0</v>
      </c>
      <c r="AC159" s="82">
        <v>0.34207900000000002</v>
      </c>
      <c r="AD159" s="82">
        <v>0</v>
      </c>
      <c r="AE159" s="88">
        <v>0.23724600000000001</v>
      </c>
      <c r="AF159" s="82">
        <v>0</v>
      </c>
      <c r="AG159" s="82">
        <v>0</v>
      </c>
      <c r="AH159" s="88">
        <v>0.23724600000000001</v>
      </c>
      <c r="AI159" s="88">
        <v>0</v>
      </c>
      <c r="AJ159" s="88">
        <f t="shared" si="6"/>
        <v>1.5354070000000002</v>
      </c>
      <c r="AK159" s="82" t="s">
        <v>246</v>
      </c>
      <c r="AL159" s="82" t="s">
        <v>246</v>
      </c>
      <c r="AM159" s="88">
        <f t="shared" si="7"/>
        <v>1.5354070000000002</v>
      </c>
      <c r="AN159" s="88" t="s">
        <v>246</v>
      </c>
    </row>
    <row r="160" spans="1:40" ht="18.75" x14ac:dyDescent="0.25">
      <c r="A160" s="103" t="s">
        <v>1</v>
      </c>
      <c r="B160" s="160" t="s">
        <v>487</v>
      </c>
      <c r="C160" s="56" t="s">
        <v>706</v>
      </c>
      <c r="D160" s="169">
        <v>2022</v>
      </c>
      <c r="E160" s="169" t="s">
        <v>246</v>
      </c>
      <c r="F160" s="80" t="s">
        <v>56</v>
      </c>
      <c r="G160" s="174">
        <v>0</v>
      </c>
      <c r="H160" s="175" t="s">
        <v>246</v>
      </c>
      <c r="I160" s="80">
        <v>0</v>
      </c>
      <c r="J160" s="95">
        <v>0</v>
      </c>
      <c r="K160" s="174">
        <v>0</v>
      </c>
      <c r="L160" s="95">
        <v>0</v>
      </c>
      <c r="M160" s="95">
        <v>0</v>
      </c>
      <c r="N160" s="174">
        <v>0</v>
      </c>
      <c r="O160" s="95">
        <v>0</v>
      </c>
      <c r="P160" s="91">
        <v>0</v>
      </c>
      <c r="Q160" s="82">
        <v>0</v>
      </c>
      <c r="R160" s="82">
        <v>0</v>
      </c>
      <c r="S160" s="81">
        <v>0</v>
      </c>
      <c r="T160" s="82">
        <v>0</v>
      </c>
      <c r="U160" s="88">
        <v>0</v>
      </c>
      <c r="V160" s="82">
        <v>0</v>
      </c>
      <c r="W160" s="82">
        <v>0</v>
      </c>
      <c r="X160" s="82">
        <v>0</v>
      </c>
      <c r="Y160" s="88">
        <v>0</v>
      </c>
      <c r="Z160" s="88">
        <v>0</v>
      </c>
      <c r="AA160" s="82">
        <v>0</v>
      </c>
      <c r="AB160" s="82">
        <v>0</v>
      </c>
      <c r="AC160" s="82">
        <v>0</v>
      </c>
      <c r="AD160" s="82">
        <v>0</v>
      </c>
      <c r="AE160" s="88">
        <v>0</v>
      </c>
      <c r="AF160" s="82">
        <v>0</v>
      </c>
      <c r="AG160" s="82">
        <v>0</v>
      </c>
      <c r="AH160" s="88">
        <v>0</v>
      </c>
      <c r="AI160" s="88">
        <v>0</v>
      </c>
      <c r="AJ160" s="88">
        <f t="shared" si="6"/>
        <v>0</v>
      </c>
      <c r="AK160" s="82" t="s">
        <v>246</v>
      </c>
      <c r="AL160" s="82" t="s">
        <v>246</v>
      </c>
      <c r="AM160" s="88">
        <f t="shared" si="7"/>
        <v>0</v>
      </c>
      <c r="AN160" s="88" t="s">
        <v>246</v>
      </c>
    </row>
    <row r="161" spans="1:40" ht="37.5" x14ac:dyDescent="0.25">
      <c r="A161" s="103" t="s">
        <v>1</v>
      </c>
      <c r="B161" s="160" t="s">
        <v>489</v>
      </c>
      <c r="C161" s="56" t="s">
        <v>707</v>
      </c>
      <c r="D161" s="169">
        <v>2023</v>
      </c>
      <c r="E161" s="169">
        <v>2023</v>
      </c>
      <c r="F161" s="80" t="s">
        <v>56</v>
      </c>
      <c r="G161" s="174">
        <v>1.3620000000000001</v>
      </c>
      <c r="H161" s="175" t="s">
        <v>246</v>
      </c>
      <c r="I161" s="80">
        <v>1.3620000000000001</v>
      </c>
      <c r="J161" s="95">
        <v>0</v>
      </c>
      <c r="K161" s="174">
        <v>0</v>
      </c>
      <c r="L161" s="95">
        <v>0</v>
      </c>
      <c r="M161" s="95">
        <v>0</v>
      </c>
      <c r="N161" s="174">
        <v>0</v>
      </c>
      <c r="O161" s="95">
        <v>0</v>
      </c>
      <c r="P161" s="91">
        <v>1.3620000000000001</v>
      </c>
      <c r="Q161" s="82">
        <v>0</v>
      </c>
      <c r="R161" s="82">
        <v>0</v>
      </c>
      <c r="S161" s="81">
        <v>1.3620000000000001</v>
      </c>
      <c r="T161" s="82">
        <v>0</v>
      </c>
      <c r="U161" s="88">
        <v>0</v>
      </c>
      <c r="V161" s="82">
        <v>0</v>
      </c>
      <c r="W161" s="82">
        <v>0</v>
      </c>
      <c r="X161" s="82">
        <v>0</v>
      </c>
      <c r="Y161" s="88">
        <v>0</v>
      </c>
      <c r="Z161" s="88">
        <v>0</v>
      </c>
      <c r="AA161" s="82">
        <v>0</v>
      </c>
      <c r="AB161" s="82">
        <v>0</v>
      </c>
      <c r="AC161" s="82">
        <v>0</v>
      </c>
      <c r="AD161" s="82">
        <v>0</v>
      </c>
      <c r="AE161" s="88">
        <v>0</v>
      </c>
      <c r="AF161" s="82">
        <v>0</v>
      </c>
      <c r="AG161" s="82">
        <v>0</v>
      </c>
      <c r="AH161" s="88">
        <v>0</v>
      </c>
      <c r="AI161" s="88">
        <v>0</v>
      </c>
      <c r="AJ161" s="88">
        <f t="shared" si="6"/>
        <v>1.3620000000000001</v>
      </c>
      <c r="AK161" s="82" t="s">
        <v>246</v>
      </c>
      <c r="AL161" s="82" t="s">
        <v>246</v>
      </c>
      <c r="AM161" s="88">
        <f t="shared" si="7"/>
        <v>1.3620000000000001</v>
      </c>
      <c r="AN161" s="88" t="s">
        <v>246</v>
      </c>
    </row>
    <row r="162" spans="1:40" ht="18.75" x14ac:dyDescent="0.25">
      <c r="A162" s="103" t="s">
        <v>1</v>
      </c>
      <c r="B162" s="160" t="s">
        <v>490</v>
      </c>
      <c r="C162" s="56" t="s">
        <v>708</v>
      </c>
      <c r="D162" s="169">
        <v>2024</v>
      </c>
      <c r="E162" s="169">
        <v>2024</v>
      </c>
      <c r="F162" s="80" t="s">
        <v>56</v>
      </c>
      <c r="G162" s="174">
        <v>7.3</v>
      </c>
      <c r="H162" s="175" t="s">
        <v>246</v>
      </c>
      <c r="I162" s="80">
        <v>7.3</v>
      </c>
      <c r="J162" s="95">
        <v>0</v>
      </c>
      <c r="K162" s="174">
        <v>0</v>
      </c>
      <c r="L162" s="95">
        <v>0</v>
      </c>
      <c r="M162" s="95">
        <v>0</v>
      </c>
      <c r="N162" s="174">
        <v>0</v>
      </c>
      <c r="O162" s="95">
        <v>0</v>
      </c>
      <c r="P162" s="91">
        <v>0</v>
      </c>
      <c r="Q162" s="82">
        <v>0</v>
      </c>
      <c r="R162" s="82">
        <v>0</v>
      </c>
      <c r="S162" s="81">
        <v>0</v>
      </c>
      <c r="T162" s="82">
        <v>0</v>
      </c>
      <c r="U162" s="88">
        <v>7.3</v>
      </c>
      <c r="V162" s="82">
        <v>0</v>
      </c>
      <c r="W162" s="82">
        <v>0</v>
      </c>
      <c r="X162" s="82">
        <v>7.3</v>
      </c>
      <c r="Y162" s="88">
        <v>0</v>
      </c>
      <c r="Z162" s="88">
        <v>0</v>
      </c>
      <c r="AA162" s="82">
        <v>0</v>
      </c>
      <c r="AB162" s="82">
        <v>0</v>
      </c>
      <c r="AC162" s="82">
        <v>0</v>
      </c>
      <c r="AD162" s="82">
        <v>0</v>
      </c>
      <c r="AE162" s="88">
        <v>0</v>
      </c>
      <c r="AF162" s="82">
        <v>0</v>
      </c>
      <c r="AG162" s="82">
        <v>0</v>
      </c>
      <c r="AH162" s="88">
        <v>0</v>
      </c>
      <c r="AI162" s="88">
        <v>0</v>
      </c>
      <c r="AJ162" s="88">
        <f t="shared" si="6"/>
        <v>7.3</v>
      </c>
      <c r="AK162" s="82" t="s">
        <v>246</v>
      </c>
      <c r="AL162" s="82" t="s">
        <v>246</v>
      </c>
      <c r="AM162" s="88">
        <f t="shared" si="7"/>
        <v>7.3</v>
      </c>
      <c r="AN162" s="88" t="s">
        <v>246</v>
      </c>
    </row>
    <row r="163" spans="1:40" ht="18.75" x14ac:dyDescent="0.25">
      <c r="A163" s="103" t="s">
        <v>1</v>
      </c>
      <c r="B163" s="160" t="s">
        <v>491</v>
      </c>
      <c r="C163" s="56" t="s">
        <v>709</v>
      </c>
      <c r="D163" s="171">
        <v>2025</v>
      </c>
      <c r="E163" s="171">
        <v>2025</v>
      </c>
      <c r="F163" s="92" t="s">
        <v>56</v>
      </c>
      <c r="G163" s="177">
        <v>7</v>
      </c>
      <c r="H163" s="178" t="s">
        <v>246</v>
      </c>
      <c r="I163" s="92">
        <v>7</v>
      </c>
      <c r="J163" s="95">
        <v>0</v>
      </c>
      <c r="K163" s="177">
        <v>0</v>
      </c>
      <c r="L163" s="95">
        <v>0</v>
      </c>
      <c r="M163" s="95">
        <v>0</v>
      </c>
      <c r="N163" s="177">
        <v>0</v>
      </c>
      <c r="O163" s="95">
        <v>0</v>
      </c>
      <c r="P163" s="91">
        <v>0</v>
      </c>
      <c r="Q163" s="82">
        <v>0</v>
      </c>
      <c r="R163" s="82">
        <v>0</v>
      </c>
      <c r="S163" s="81">
        <v>0</v>
      </c>
      <c r="T163" s="82">
        <v>0</v>
      </c>
      <c r="U163" s="88">
        <v>0</v>
      </c>
      <c r="V163" s="82">
        <v>0</v>
      </c>
      <c r="W163" s="82">
        <v>0</v>
      </c>
      <c r="X163" s="82">
        <v>0</v>
      </c>
      <c r="Y163" s="88">
        <v>0</v>
      </c>
      <c r="Z163" s="88">
        <v>7</v>
      </c>
      <c r="AA163" s="82">
        <v>0</v>
      </c>
      <c r="AB163" s="82">
        <v>0</v>
      </c>
      <c r="AC163" s="82">
        <v>7</v>
      </c>
      <c r="AD163" s="82">
        <v>0</v>
      </c>
      <c r="AE163" s="88">
        <v>0</v>
      </c>
      <c r="AF163" s="82">
        <v>0</v>
      </c>
      <c r="AG163" s="82">
        <v>0</v>
      </c>
      <c r="AH163" s="88">
        <v>0</v>
      </c>
      <c r="AI163" s="88">
        <v>0</v>
      </c>
      <c r="AJ163" s="88">
        <f t="shared" si="6"/>
        <v>7</v>
      </c>
      <c r="AK163" s="82" t="s">
        <v>246</v>
      </c>
      <c r="AL163" s="82" t="s">
        <v>246</v>
      </c>
      <c r="AM163" s="88">
        <f t="shared" si="7"/>
        <v>7</v>
      </c>
      <c r="AN163" s="88" t="s">
        <v>246</v>
      </c>
    </row>
    <row r="164" spans="1:40" ht="18.75" x14ac:dyDescent="0.25">
      <c r="A164" s="103" t="s">
        <v>1</v>
      </c>
      <c r="B164" s="166" t="s">
        <v>492</v>
      </c>
      <c r="C164" s="56" t="s">
        <v>710</v>
      </c>
      <c r="D164" s="169">
        <v>2026</v>
      </c>
      <c r="E164" s="169">
        <v>2026</v>
      </c>
      <c r="F164" s="80" t="s">
        <v>56</v>
      </c>
      <c r="G164" s="174">
        <v>3.7</v>
      </c>
      <c r="H164" s="175" t="s">
        <v>246</v>
      </c>
      <c r="I164" s="80">
        <v>3.7</v>
      </c>
      <c r="J164" s="95">
        <v>0</v>
      </c>
      <c r="K164" s="174">
        <v>0</v>
      </c>
      <c r="L164" s="95">
        <v>0</v>
      </c>
      <c r="M164" s="95">
        <v>0</v>
      </c>
      <c r="N164" s="174">
        <v>0</v>
      </c>
      <c r="O164" s="95">
        <v>0</v>
      </c>
      <c r="P164" s="91">
        <v>0</v>
      </c>
      <c r="Q164" s="82">
        <v>0</v>
      </c>
      <c r="R164" s="82">
        <v>0</v>
      </c>
      <c r="S164" s="81">
        <v>0</v>
      </c>
      <c r="T164" s="82">
        <v>0</v>
      </c>
      <c r="U164" s="88">
        <v>0</v>
      </c>
      <c r="V164" s="82">
        <v>0</v>
      </c>
      <c r="W164" s="82">
        <v>0</v>
      </c>
      <c r="X164" s="82">
        <v>0</v>
      </c>
      <c r="Y164" s="88">
        <v>0</v>
      </c>
      <c r="Z164" s="88">
        <v>0</v>
      </c>
      <c r="AA164" s="82">
        <v>0</v>
      </c>
      <c r="AB164" s="82">
        <v>0</v>
      </c>
      <c r="AC164" s="82">
        <v>0</v>
      </c>
      <c r="AD164" s="82">
        <v>0</v>
      </c>
      <c r="AE164" s="88">
        <v>3.7</v>
      </c>
      <c r="AF164" s="82">
        <v>0</v>
      </c>
      <c r="AG164" s="82">
        <v>0</v>
      </c>
      <c r="AH164" s="88">
        <v>3.7</v>
      </c>
      <c r="AI164" s="88">
        <v>0</v>
      </c>
      <c r="AJ164" s="88">
        <f t="shared" si="6"/>
        <v>3.7</v>
      </c>
      <c r="AK164" s="82" t="s">
        <v>246</v>
      </c>
      <c r="AL164" s="82" t="s">
        <v>246</v>
      </c>
      <c r="AM164" s="88">
        <f t="shared" si="7"/>
        <v>3.7</v>
      </c>
      <c r="AN164" s="88" t="s">
        <v>246</v>
      </c>
    </row>
  </sheetData>
  <mergeCells count="22">
    <mergeCell ref="P12:T12"/>
    <mergeCell ref="F11:H11"/>
    <mergeCell ref="K11:AN11"/>
    <mergeCell ref="F12:H12"/>
    <mergeCell ref="K12:O12"/>
    <mergeCell ref="I11:I12"/>
    <mergeCell ref="J11:J12"/>
    <mergeCell ref="AJ12:AN12"/>
    <mergeCell ref="U12:Y12"/>
    <mergeCell ref="Z12:AD12"/>
    <mergeCell ref="AE12:AI12"/>
    <mergeCell ref="A11:A13"/>
    <mergeCell ref="B11:B13"/>
    <mergeCell ref="C11:C13"/>
    <mergeCell ref="D11:D13"/>
    <mergeCell ref="E11:E12"/>
    <mergeCell ref="B4:T4"/>
    <mergeCell ref="A6:J6"/>
    <mergeCell ref="A9:J9"/>
    <mergeCell ref="A5:T5"/>
    <mergeCell ref="A7:T7"/>
    <mergeCell ref="A8:T8"/>
  </mergeCells>
  <pageMargins left="0" right="0" top="0" bottom="0" header="0" footer="0"/>
  <pageSetup paperSize="9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62"/>
  <sheetViews>
    <sheetView topLeftCell="C147" zoomScaleNormal="100" workbookViewId="0">
      <selection activeCell="S162" sqref="D14:S162"/>
    </sheetView>
  </sheetViews>
  <sheetFormatPr defaultColWidth="9.140625" defaultRowHeight="15.75" x14ac:dyDescent="0.25"/>
  <cols>
    <col min="1" max="1" width="12.42578125" style="5" customWidth="1"/>
    <col min="2" max="2" width="46.140625" style="5" customWidth="1"/>
    <col min="3" max="3" width="21.140625" style="5" customWidth="1"/>
    <col min="4" max="4" width="12.42578125" style="145" customWidth="1"/>
    <col min="5" max="5" width="13.42578125" style="5" customWidth="1"/>
    <col min="6" max="6" width="16.140625" style="5" customWidth="1"/>
    <col min="7" max="7" width="11.140625" style="46" customWidth="1"/>
    <col min="8" max="11" width="10.5703125" style="46" customWidth="1"/>
    <col min="12" max="12" width="13.42578125" style="46" customWidth="1"/>
    <col min="13" max="13" width="15.42578125" style="46" customWidth="1"/>
    <col min="14" max="14" width="15.42578125" style="5" customWidth="1"/>
    <col min="15" max="15" width="15.28515625" style="5" customWidth="1"/>
    <col min="16" max="16" width="12.85546875" style="55" customWidth="1"/>
    <col min="17" max="17" width="14.140625" style="55" customWidth="1"/>
    <col min="18" max="18" width="13.7109375" style="55" customWidth="1"/>
    <col min="19" max="19" width="19" style="5" customWidth="1"/>
    <col min="20" max="20" width="16.7109375" style="5" hidden="1" customWidth="1"/>
    <col min="21" max="21" width="11.28515625" style="5" customWidth="1"/>
    <col min="22" max="22" width="8.140625" style="5" customWidth="1"/>
    <col min="23" max="23" width="6.85546875" style="5" customWidth="1"/>
    <col min="24" max="24" width="9.5703125" style="5" customWidth="1"/>
    <col min="25" max="25" width="6.42578125" style="5" customWidth="1"/>
    <col min="26" max="26" width="8.42578125" style="5" customWidth="1"/>
    <col min="27" max="27" width="11.42578125" style="5" customWidth="1"/>
    <col min="28" max="28" width="9" style="5" customWidth="1"/>
    <col min="29" max="29" width="7.7109375" style="5" customWidth="1"/>
    <col min="30" max="30" width="10.28515625" style="5" customWidth="1"/>
    <col min="31" max="31" width="7" style="5" customWidth="1"/>
    <col min="32" max="32" width="7.7109375" style="5" customWidth="1"/>
    <col min="33" max="33" width="10.7109375" style="5" customWidth="1"/>
    <col min="34" max="34" width="8.42578125" style="5" customWidth="1"/>
    <col min="35" max="41" width="8.28515625" style="5" customWidth="1"/>
    <col min="42" max="42" width="9.85546875" style="5" customWidth="1"/>
    <col min="43" max="43" width="7" style="5" customWidth="1"/>
    <col min="44" max="44" width="7.85546875" style="5" customWidth="1"/>
    <col min="45" max="45" width="11" style="5" customWidth="1"/>
    <col min="46" max="46" width="7.7109375" style="5" customWidth="1"/>
    <col min="47" max="47" width="8.85546875" style="5" customWidth="1"/>
    <col min="48" max="16384" width="9.140625" style="5"/>
  </cols>
  <sheetData>
    <row r="1" spans="1:52" ht="15.6" customHeight="1" x14ac:dyDescent="0.25">
      <c r="O1" s="155"/>
      <c r="P1" s="155"/>
      <c r="Q1" s="155"/>
      <c r="R1" s="155" t="s">
        <v>767</v>
      </c>
      <c r="S1" s="156"/>
    </row>
    <row r="2" spans="1:52" ht="18.75" x14ac:dyDescent="0.25">
      <c r="O2" s="333" t="s">
        <v>713</v>
      </c>
      <c r="P2" s="333"/>
      <c r="Q2" s="333"/>
      <c r="R2" s="333"/>
      <c r="S2" s="333"/>
    </row>
    <row r="3" spans="1:52" ht="18.75" x14ac:dyDescent="0.25">
      <c r="A3" s="329" t="s">
        <v>74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</row>
    <row r="4" spans="1:52" ht="18.75" x14ac:dyDescent="0.25">
      <c r="A4" s="329" t="s">
        <v>105</v>
      </c>
      <c r="B4" s="329"/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</row>
    <row r="5" spans="1:52" ht="18.75" x14ac:dyDescent="0.25">
      <c r="A5" s="6"/>
      <c r="B5" s="6"/>
      <c r="C5" s="6"/>
      <c r="D5" s="278"/>
      <c r="E5" s="6"/>
      <c r="F5" s="6"/>
      <c r="G5" s="44"/>
      <c r="H5" s="44"/>
      <c r="I5" s="44"/>
      <c r="J5" s="44"/>
      <c r="K5" s="44"/>
      <c r="L5" s="44"/>
      <c r="M5" s="44"/>
      <c r="N5" s="6"/>
      <c r="O5" s="6"/>
      <c r="P5" s="53"/>
      <c r="Q5" s="53"/>
      <c r="R5" s="53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</row>
    <row r="6" spans="1:52" ht="20.25" x14ac:dyDescent="0.25">
      <c r="A6" s="330" t="s">
        <v>495</v>
      </c>
      <c r="B6" s="331"/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331"/>
      <c r="O6" s="331"/>
      <c r="P6" s="331"/>
      <c r="Q6" s="331"/>
      <c r="R6" s="331"/>
      <c r="S6" s="331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25">
      <c r="A7" s="332" t="s">
        <v>106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2" ht="18.75" x14ac:dyDescent="0.25">
      <c r="S8" s="4"/>
    </row>
    <row r="9" spans="1:52" ht="15.75" customHeight="1" x14ac:dyDescent="0.25">
      <c r="A9" s="338"/>
      <c r="B9" s="338"/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8"/>
      <c r="N9" s="338"/>
      <c r="O9" s="338"/>
      <c r="P9" s="338"/>
      <c r="Q9" s="338"/>
      <c r="R9" s="338"/>
      <c r="S9" s="338"/>
    </row>
    <row r="10" spans="1:52" ht="72.75" customHeight="1" x14ac:dyDescent="0.25">
      <c r="A10" s="334" t="s">
        <v>71</v>
      </c>
      <c r="B10" s="334" t="s">
        <v>70</v>
      </c>
      <c r="C10" s="334" t="s">
        <v>69</v>
      </c>
      <c r="D10" s="339" t="s">
        <v>68</v>
      </c>
      <c r="E10" s="334" t="s">
        <v>67</v>
      </c>
      <c r="F10" s="340" t="s">
        <v>102</v>
      </c>
      <c r="G10" s="335" t="s">
        <v>92</v>
      </c>
      <c r="H10" s="335"/>
      <c r="I10" s="335"/>
      <c r="J10" s="335"/>
      <c r="K10" s="336"/>
      <c r="L10" s="335" t="s">
        <v>93</v>
      </c>
      <c r="M10" s="336"/>
      <c r="N10" s="337" t="s">
        <v>94</v>
      </c>
      <c r="O10" s="335"/>
      <c r="P10" s="335"/>
      <c r="Q10" s="335"/>
      <c r="R10" s="335"/>
      <c r="S10" s="336"/>
      <c r="T10" s="93"/>
    </row>
    <row r="11" spans="1:52" ht="72.75" customHeight="1" x14ac:dyDescent="0.25">
      <c r="A11" s="334"/>
      <c r="B11" s="334"/>
      <c r="C11" s="334"/>
      <c r="D11" s="339"/>
      <c r="E11" s="334"/>
      <c r="F11" s="340"/>
      <c r="G11" s="337" t="s">
        <v>75</v>
      </c>
      <c r="H11" s="335"/>
      <c r="I11" s="335"/>
      <c r="J11" s="335"/>
      <c r="K11" s="336"/>
      <c r="L11" s="334" t="s">
        <v>266</v>
      </c>
      <c r="M11" s="334"/>
      <c r="N11" s="97" t="s">
        <v>267</v>
      </c>
      <c r="O11" s="97" t="s">
        <v>268</v>
      </c>
      <c r="P11" s="97" t="s">
        <v>269</v>
      </c>
      <c r="Q11" s="97" t="s">
        <v>270</v>
      </c>
      <c r="R11" s="97" t="s">
        <v>274</v>
      </c>
      <c r="S11" s="334" t="s">
        <v>76</v>
      </c>
      <c r="T11" s="93"/>
    </row>
    <row r="12" spans="1:52" ht="152.44999999999999" customHeight="1" x14ac:dyDescent="0.25">
      <c r="A12" s="334"/>
      <c r="B12" s="334"/>
      <c r="C12" s="334"/>
      <c r="D12" s="339"/>
      <c r="E12" s="98" t="s">
        <v>75</v>
      </c>
      <c r="F12" s="98" t="s">
        <v>75</v>
      </c>
      <c r="G12" s="99" t="s">
        <v>95</v>
      </c>
      <c r="H12" s="99" t="s">
        <v>96</v>
      </c>
      <c r="I12" s="99" t="s">
        <v>97</v>
      </c>
      <c r="J12" s="100" t="s">
        <v>98</v>
      </c>
      <c r="K12" s="100" t="s">
        <v>99</v>
      </c>
      <c r="L12" s="99" t="s">
        <v>100</v>
      </c>
      <c r="M12" s="99" t="s">
        <v>101</v>
      </c>
      <c r="N12" s="101" t="s">
        <v>75</v>
      </c>
      <c r="O12" s="101" t="s">
        <v>75</v>
      </c>
      <c r="P12" s="101" t="s">
        <v>75</v>
      </c>
      <c r="Q12" s="101" t="s">
        <v>75</v>
      </c>
      <c r="R12" s="101" t="s">
        <v>75</v>
      </c>
      <c r="S12" s="334"/>
      <c r="T12" s="93"/>
    </row>
    <row r="13" spans="1:52" ht="19.149999999999999" customHeight="1" x14ac:dyDescent="0.25">
      <c r="A13" s="84">
        <v>1</v>
      </c>
      <c r="B13" s="96">
        <v>2</v>
      </c>
      <c r="C13" s="84">
        <v>3</v>
      </c>
      <c r="D13" s="139">
        <v>4</v>
      </c>
      <c r="E13" s="102">
        <v>5</v>
      </c>
      <c r="F13" s="102">
        <v>6</v>
      </c>
      <c r="G13" s="102">
        <v>7</v>
      </c>
      <c r="H13" s="102">
        <v>8</v>
      </c>
      <c r="I13" s="102">
        <v>9</v>
      </c>
      <c r="J13" s="102">
        <v>10</v>
      </c>
      <c r="K13" s="102">
        <v>11</v>
      </c>
      <c r="L13" s="102">
        <v>12</v>
      </c>
      <c r="M13" s="102">
        <v>13</v>
      </c>
      <c r="N13" s="84" t="s">
        <v>103</v>
      </c>
      <c r="O13" s="84" t="s">
        <v>104</v>
      </c>
      <c r="P13" s="84" t="s">
        <v>271</v>
      </c>
      <c r="Q13" s="84" t="s">
        <v>272</v>
      </c>
      <c r="R13" s="84" t="s">
        <v>273</v>
      </c>
      <c r="S13" s="102">
        <v>15</v>
      </c>
      <c r="T13" s="93"/>
    </row>
    <row r="14" spans="1:52" s="54" customFormat="1" ht="30" x14ac:dyDescent="0.25">
      <c r="A14" s="168" t="s">
        <v>56</v>
      </c>
      <c r="B14" s="110" t="s">
        <v>55</v>
      </c>
      <c r="C14" s="167" t="s">
        <v>2</v>
      </c>
      <c r="D14" s="279">
        <v>2022</v>
      </c>
      <c r="E14" s="167">
        <v>2026</v>
      </c>
      <c r="F14" s="135">
        <v>51.768679760000005</v>
      </c>
      <c r="G14" s="131">
        <v>267.28872417746669</v>
      </c>
      <c r="H14" s="131" t="s">
        <v>246</v>
      </c>
      <c r="I14" s="131">
        <v>107.76927204090001</v>
      </c>
      <c r="J14" s="131">
        <v>125.70792643133333</v>
      </c>
      <c r="K14" s="131">
        <v>33.811386541499999</v>
      </c>
      <c r="L14" s="131">
        <v>48.283285219999996</v>
      </c>
      <c r="M14" s="131">
        <v>267.28872417746669</v>
      </c>
      <c r="N14" s="181" t="s">
        <v>734</v>
      </c>
      <c r="O14" s="131">
        <v>50.656775341666666</v>
      </c>
      <c r="P14" s="131">
        <v>52.753415908333324</v>
      </c>
      <c r="Q14" s="131">
        <v>55.727821650000003</v>
      </c>
      <c r="R14" s="131">
        <v>58.84598376666667</v>
      </c>
      <c r="S14" s="135">
        <v>256.51099666666664</v>
      </c>
      <c r="T14" s="93"/>
    </row>
    <row r="15" spans="1:52" s="54" customFormat="1" x14ac:dyDescent="0.25">
      <c r="A15" s="168" t="s">
        <v>54</v>
      </c>
      <c r="B15" s="110" t="s">
        <v>53</v>
      </c>
      <c r="C15" s="167" t="s">
        <v>2</v>
      </c>
      <c r="D15" s="279">
        <v>2022</v>
      </c>
      <c r="E15" s="167">
        <v>2026</v>
      </c>
      <c r="F15" s="135" t="s">
        <v>246</v>
      </c>
      <c r="G15" s="131">
        <v>63.056200000000004</v>
      </c>
      <c r="H15" s="131" t="s">
        <v>246</v>
      </c>
      <c r="I15" s="131">
        <v>63.055999999999997</v>
      </c>
      <c r="J15" s="131" t="s">
        <v>246</v>
      </c>
      <c r="K15" s="131" t="s">
        <v>246</v>
      </c>
      <c r="L15" s="131" t="s">
        <v>246</v>
      </c>
      <c r="M15" s="131">
        <v>63.056200000000004</v>
      </c>
      <c r="N15" s="134">
        <v>14.513</v>
      </c>
      <c r="O15" s="135">
        <v>12</v>
      </c>
      <c r="P15" s="135">
        <v>12</v>
      </c>
      <c r="Q15" s="131">
        <v>12</v>
      </c>
      <c r="R15" s="135">
        <v>12</v>
      </c>
      <c r="S15" s="135">
        <v>62.512999999999998</v>
      </c>
      <c r="T15" s="93"/>
    </row>
    <row r="16" spans="1:52" s="54" customFormat="1" ht="30" x14ac:dyDescent="0.25">
      <c r="A16" s="168" t="s">
        <v>52</v>
      </c>
      <c r="B16" s="110" t="s">
        <v>51</v>
      </c>
      <c r="C16" s="167" t="s">
        <v>2</v>
      </c>
      <c r="D16" s="279">
        <v>2022</v>
      </c>
      <c r="E16" s="167">
        <v>2026</v>
      </c>
      <c r="F16" s="135">
        <v>51.175679760000001</v>
      </c>
      <c r="G16" s="131">
        <v>170.62045031080004</v>
      </c>
      <c r="H16" s="131" t="s">
        <v>246</v>
      </c>
      <c r="I16" s="131">
        <v>41.456611384399999</v>
      </c>
      <c r="J16" s="131">
        <v>95.496733096</v>
      </c>
      <c r="K16" s="131">
        <v>33.667000000000002</v>
      </c>
      <c r="L16" s="131">
        <v>47.932251869999995</v>
      </c>
      <c r="M16" s="131">
        <v>170.62045031080004</v>
      </c>
      <c r="N16" s="134">
        <v>20.5</v>
      </c>
      <c r="O16" s="131">
        <v>35.233163750000003</v>
      </c>
      <c r="P16" s="131">
        <v>32.568462649999994</v>
      </c>
      <c r="Q16" s="131">
        <v>35.75984089166667</v>
      </c>
      <c r="R16" s="131">
        <v>39.570363841666669</v>
      </c>
      <c r="S16" s="135">
        <v>163.63183113333335</v>
      </c>
      <c r="T16" s="93"/>
    </row>
    <row r="17" spans="1:20" s="54" customFormat="1" ht="60" x14ac:dyDescent="0.25">
      <c r="A17" s="168" t="s">
        <v>50</v>
      </c>
      <c r="B17" s="110" t="s">
        <v>49</v>
      </c>
      <c r="C17" s="167" t="s">
        <v>2</v>
      </c>
      <c r="D17" s="279">
        <v>2022</v>
      </c>
      <c r="E17" s="167">
        <v>2026</v>
      </c>
      <c r="F17" s="135" t="s">
        <v>246</v>
      </c>
      <c r="G17" s="131" t="s">
        <v>246</v>
      </c>
      <c r="H17" s="131" t="s">
        <v>246</v>
      </c>
      <c r="I17" s="131" t="s">
        <v>246</v>
      </c>
      <c r="J17" s="131" t="s">
        <v>246</v>
      </c>
      <c r="K17" s="131" t="s">
        <v>246</v>
      </c>
      <c r="L17" s="131" t="s">
        <v>246</v>
      </c>
      <c r="M17" s="131" t="s">
        <v>246</v>
      </c>
      <c r="N17" s="131" t="s">
        <v>246</v>
      </c>
      <c r="O17" s="131" t="s">
        <v>246</v>
      </c>
      <c r="P17" s="131" t="s">
        <v>246</v>
      </c>
      <c r="Q17" s="131" t="s">
        <v>246</v>
      </c>
      <c r="R17" s="131" t="s">
        <v>246</v>
      </c>
      <c r="S17" s="135" t="s">
        <v>246</v>
      </c>
      <c r="T17" s="93"/>
    </row>
    <row r="18" spans="1:20" s="54" customFormat="1" ht="30" x14ac:dyDescent="0.25">
      <c r="A18" s="168" t="s">
        <v>48</v>
      </c>
      <c r="B18" s="110" t="s">
        <v>47</v>
      </c>
      <c r="C18" s="167" t="s">
        <v>2</v>
      </c>
      <c r="D18" s="279">
        <v>2022</v>
      </c>
      <c r="E18" s="167">
        <v>2026</v>
      </c>
      <c r="F18" s="135">
        <v>0.34699999999999998</v>
      </c>
      <c r="G18" s="131">
        <v>8.996833333333333</v>
      </c>
      <c r="H18" s="131" t="s">
        <v>246</v>
      </c>
      <c r="I18" s="131">
        <v>2.6659999999999999</v>
      </c>
      <c r="J18" s="131">
        <v>6.3310000000000004</v>
      </c>
      <c r="K18" s="131" t="s">
        <v>246</v>
      </c>
      <c r="L18" s="131">
        <v>0.14599999999999999</v>
      </c>
      <c r="M18" s="131">
        <v>8.996833333333333</v>
      </c>
      <c r="N18" s="134">
        <v>3.0579999999999998</v>
      </c>
      <c r="O18" s="131">
        <v>1.7350000000000001</v>
      </c>
      <c r="P18" s="131">
        <v>1.5760000000000001</v>
      </c>
      <c r="Q18" s="131">
        <v>1.48</v>
      </c>
      <c r="R18" s="131">
        <v>3.625</v>
      </c>
      <c r="S18" s="135">
        <v>11.474</v>
      </c>
      <c r="T18" s="93"/>
    </row>
    <row r="19" spans="1:20" s="54" customFormat="1" ht="30" x14ac:dyDescent="0.25">
      <c r="A19" s="168" t="s">
        <v>46</v>
      </c>
      <c r="B19" s="110" t="s">
        <v>45</v>
      </c>
      <c r="C19" s="167" t="s">
        <v>2</v>
      </c>
      <c r="D19" s="279">
        <v>2022</v>
      </c>
      <c r="E19" s="167">
        <v>2026</v>
      </c>
      <c r="F19" s="135" t="s">
        <v>246</v>
      </c>
      <c r="G19" s="131"/>
      <c r="H19" s="131" t="s">
        <v>246</v>
      </c>
      <c r="I19" s="131" t="s">
        <v>246</v>
      </c>
      <c r="J19" s="131" t="s">
        <v>246</v>
      </c>
      <c r="K19" s="131" t="s">
        <v>246</v>
      </c>
      <c r="L19" s="131" t="s">
        <v>246</v>
      </c>
      <c r="M19" s="131" t="s">
        <v>246</v>
      </c>
      <c r="N19" s="181" t="s">
        <v>246</v>
      </c>
      <c r="O19" s="135"/>
      <c r="P19" s="135"/>
      <c r="Q19" s="131"/>
      <c r="R19" s="135"/>
      <c r="S19" s="135" t="s">
        <v>246</v>
      </c>
      <c r="T19" s="93"/>
    </row>
    <row r="20" spans="1:20" s="54" customFormat="1" x14ac:dyDescent="0.25">
      <c r="A20" s="168" t="s">
        <v>44</v>
      </c>
      <c r="B20" s="110" t="s">
        <v>43</v>
      </c>
      <c r="C20" s="167" t="s">
        <v>2</v>
      </c>
      <c r="D20" s="279">
        <v>2022</v>
      </c>
      <c r="E20" s="167">
        <v>2026</v>
      </c>
      <c r="F20" s="135">
        <v>0.246</v>
      </c>
      <c r="G20" s="131">
        <v>24.615240533333331</v>
      </c>
      <c r="H20" s="131" t="s">
        <v>246</v>
      </c>
      <c r="I20" s="131">
        <v>0.5906606565000001</v>
      </c>
      <c r="J20" s="131">
        <v>23.880193335333335</v>
      </c>
      <c r="K20" s="131">
        <v>0.14438654150000008</v>
      </c>
      <c r="L20" s="131">
        <v>0.20503335</v>
      </c>
      <c r="M20" s="131">
        <v>24.615240533333331</v>
      </c>
      <c r="N20" s="181" t="s">
        <v>735</v>
      </c>
      <c r="O20" s="131">
        <v>1.6886115916666669</v>
      </c>
      <c r="P20" s="131">
        <v>6.608953258333333</v>
      </c>
      <c r="Q20" s="131">
        <v>6.4879807583333342</v>
      </c>
      <c r="R20" s="131">
        <v>3.650619925</v>
      </c>
      <c r="S20" s="135">
        <v>18.893165533333335</v>
      </c>
      <c r="T20" s="93"/>
    </row>
    <row r="21" spans="1:20" s="54" customFormat="1" x14ac:dyDescent="0.25">
      <c r="A21" s="168" t="s">
        <v>354</v>
      </c>
      <c r="B21" s="110" t="s">
        <v>355</v>
      </c>
      <c r="C21" s="167" t="s">
        <v>2</v>
      </c>
      <c r="D21" s="279">
        <v>2022</v>
      </c>
      <c r="E21" s="167">
        <v>2026</v>
      </c>
      <c r="F21" s="135" t="s">
        <v>246</v>
      </c>
      <c r="G21" s="131"/>
      <c r="H21" s="131" t="s">
        <v>246</v>
      </c>
      <c r="I21" s="131"/>
      <c r="J21" s="131"/>
      <c r="K21" s="131"/>
      <c r="L21" s="131" t="s">
        <v>246</v>
      </c>
      <c r="M21" s="131"/>
      <c r="N21" s="134" t="s">
        <v>246</v>
      </c>
      <c r="O21" s="135"/>
      <c r="P21" s="135"/>
      <c r="Q21" s="131"/>
      <c r="R21" s="135"/>
      <c r="S21" s="135" t="s">
        <v>246</v>
      </c>
      <c r="T21" s="93"/>
    </row>
    <row r="22" spans="1:20" s="54" customFormat="1" ht="30" x14ac:dyDescent="0.25">
      <c r="A22" s="168" t="s">
        <v>42</v>
      </c>
      <c r="B22" s="110" t="s">
        <v>41</v>
      </c>
      <c r="C22" s="167" t="s">
        <v>2</v>
      </c>
      <c r="D22" s="279">
        <v>2022</v>
      </c>
      <c r="E22" s="167">
        <v>2026</v>
      </c>
      <c r="F22" s="135" t="s">
        <v>246</v>
      </c>
      <c r="G22" s="131">
        <v>63.056200000000004</v>
      </c>
      <c r="H22" s="131" t="s">
        <v>246</v>
      </c>
      <c r="I22" s="131" t="s">
        <v>246</v>
      </c>
      <c r="J22" s="131" t="s">
        <v>246</v>
      </c>
      <c r="K22" s="131" t="s">
        <v>246</v>
      </c>
      <c r="L22" s="131" t="s">
        <v>246</v>
      </c>
      <c r="M22" s="131">
        <v>63.056200000000004</v>
      </c>
      <c r="N22" s="181" t="s">
        <v>736</v>
      </c>
      <c r="O22" s="135">
        <v>12</v>
      </c>
      <c r="P22" s="135">
        <v>12</v>
      </c>
      <c r="Q22" s="131">
        <v>12</v>
      </c>
      <c r="R22" s="135">
        <v>12</v>
      </c>
      <c r="S22" s="135">
        <v>62.512999999999998</v>
      </c>
      <c r="T22" s="93"/>
    </row>
    <row r="23" spans="1:20" s="54" customFormat="1" ht="45" x14ac:dyDescent="0.25">
      <c r="A23" s="168" t="s">
        <v>40</v>
      </c>
      <c r="B23" s="110" t="s">
        <v>39</v>
      </c>
      <c r="C23" s="167"/>
      <c r="D23" s="279">
        <v>2022</v>
      </c>
      <c r="E23" s="167">
        <v>2026</v>
      </c>
      <c r="F23" s="135" t="s">
        <v>246</v>
      </c>
      <c r="G23" s="131">
        <v>63.056200000000004</v>
      </c>
      <c r="H23" s="131" t="s">
        <v>246</v>
      </c>
      <c r="I23" s="131" t="s">
        <v>246</v>
      </c>
      <c r="J23" s="131" t="s">
        <v>246</v>
      </c>
      <c r="K23" s="131" t="s">
        <v>246</v>
      </c>
      <c r="L23" s="131" t="s">
        <v>246</v>
      </c>
      <c r="M23" s="131">
        <v>63.056200000000004</v>
      </c>
      <c r="N23" s="181" t="s">
        <v>737</v>
      </c>
      <c r="O23" s="135">
        <v>12</v>
      </c>
      <c r="P23" s="135">
        <v>12</v>
      </c>
      <c r="Q23" s="131">
        <v>12</v>
      </c>
      <c r="R23" s="135">
        <v>12</v>
      </c>
      <c r="S23" s="135">
        <v>61.284999999999997</v>
      </c>
      <c r="T23" s="93"/>
    </row>
    <row r="24" spans="1:20" s="211" customFormat="1" ht="60" x14ac:dyDescent="0.25">
      <c r="A24" s="269" t="s">
        <v>37</v>
      </c>
      <c r="B24" s="270" t="s">
        <v>356</v>
      </c>
      <c r="C24" s="271"/>
      <c r="D24" s="271">
        <v>2022</v>
      </c>
      <c r="E24" s="271">
        <v>2026</v>
      </c>
      <c r="F24" s="259" t="s">
        <v>246</v>
      </c>
      <c r="G24" s="258">
        <v>63.056200000000004</v>
      </c>
      <c r="H24" s="258" t="s">
        <v>246</v>
      </c>
      <c r="I24" s="131" t="s">
        <v>246</v>
      </c>
      <c r="J24" s="131" t="s">
        <v>246</v>
      </c>
      <c r="K24" s="131" t="s">
        <v>246</v>
      </c>
      <c r="L24" s="258" t="s">
        <v>246</v>
      </c>
      <c r="M24" s="258">
        <v>63.056200000000004</v>
      </c>
      <c r="N24" s="271" t="s">
        <v>738</v>
      </c>
      <c r="O24" s="259">
        <v>12</v>
      </c>
      <c r="P24" s="259">
        <v>12</v>
      </c>
      <c r="Q24" s="258">
        <v>12</v>
      </c>
      <c r="R24" s="259">
        <v>12</v>
      </c>
      <c r="S24" s="259">
        <v>60.465000000000003</v>
      </c>
      <c r="T24" s="272"/>
    </row>
    <row r="25" spans="1:20" s="211" customFormat="1" ht="60" x14ac:dyDescent="0.25">
      <c r="A25" s="269" t="s">
        <v>35</v>
      </c>
      <c r="B25" s="270" t="s">
        <v>36</v>
      </c>
      <c r="C25" s="271"/>
      <c r="D25" s="280">
        <v>2022</v>
      </c>
      <c r="E25" s="271">
        <v>2026</v>
      </c>
      <c r="F25" s="259" t="s">
        <v>246</v>
      </c>
      <c r="G25" s="258" t="s">
        <v>246</v>
      </c>
      <c r="H25" s="258" t="s">
        <v>246</v>
      </c>
      <c r="I25" s="258" t="s">
        <v>246</v>
      </c>
      <c r="J25" s="258" t="s">
        <v>246</v>
      </c>
      <c r="K25" s="258" t="s">
        <v>246</v>
      </c>
      <c r="L25" s="258" t="s">
        <v>246</v>
      </c>
      <c r="M25" s="258" t="s">
        <v>246</v>
      </c>
      <c r="N25" s="271" t="s">
        <v>739</v>
      </c>
      <c r="O25" s="259" t="s">
        <v>246</v>
      </c>
      <c r="P25" s="259" t="s">
        <v>246</v>
      </c>
      <c r="Q25" s="258" t="s">
        <v>246</v>
      </c>
      <c r="R25" s="259" t="s">
        <v>246</v>
      </c>
      <c r="S25" s="259">
        <v>0.82</v>
      </c>
      <c r="T25" s="272"/>
    </row>
    <row r="26" spans="1:20" s="55" customFormat="1" ht="45" x14ac:dyDescent="0.25">
      <c r="A26" s="168" t="s">
        <v>34</v>
      </c>
      <c r="B26" s="110" t="s">
        <v>33</v>
      </c>
      <c r="C26" s="167"/>
      <c r="D26" s="281">
        <v>2022</v>
      </c>
      <c r="E26" s="167">
        <v>2026</v>
      </c>
      <c r="F26" s="135" t="s">
        <v>246</v>
      </c>
      <c r="G26" s="131" t="s">
        <v>246</v>
      </c>
      <c r="H26" s="131" t="s">
        <v>246</v>
      </c>
      <c r="I26" s="131" t="s">
        <v>246</v>
      </c>
      <c r="J26" s="131" t="s">
        <v>246</v>
      </c>
      <c r="K26" s="131" t="s">
        <v>246</v>
      </c>
      <c r="L26" s="131" t="s">
        <v>246</v>
      </c>
      <c r="M26" s="131" t="s">
        <v>246</v>
      </c>
      <c r="N26" s="181" t="s">
        <v>246</v>
      </c>
      <c r="O26" s="135" t="s">
        <v>246</v>
      </c>
      <c r="P26" s="135" t="s">
        <v>246</v>
      </c>
      <c r="Q26" s="131" t="s">
        <v>246</v>
      </c>
      <c r="R26" s="135" t="s">
        <v>246</v>
      </c>
      <c r="S26" s="135" t="s">
        <v>246</v>
      </c>
      <c r="T26" s="93"/>
    </row>
    <row r="27" spans="1:20" s="55" customFormat="1" x14ac:dyDescent="0.25">
      <c r="A27" s="168" t="s">
        <v>34</v>
      </c>
      <c r="B27" s="110" t="s">
        <v>357</v>
      </c>
      <c r="C27" s="167"/>
      <c r="D27" s="281">
        <v>2022</v>
      </c>
      <c r="E27" s="167">
        <v>2026</v>
      </c>
      <c r="F27" s="135" t="s">
        <v>246</v>
      </c>
      <c r="G27" s="131" t="s">
        <v>246</v>
      </c>
      <c r="H27" s="131" t="s">
        <v>246</v>
      </c>
      <c r="I27" s="131" t="s">
        <v>246</v>
      </c>
      <c r="J27" s="131" t="s">
        <v>246</v>
      </c>
      <c r="K27" s="131" t="s">
        <v>246</v>
      </c>
      <c r="L27" s="131" t="s">
        <v>246</v>
      </c>
      <c r="M27" s="131" t="s">
        <v>246</v>
      </c>
      <c r="N27" s="181" t="s">
        <v>246</v>
      </c>
      <c r="O27" s="135" t="s">
        <v>246</v>
      </c>
      <c r="P27" s="135" t="s">
        <v>246</v>
      </c>
      <c r="Q27" s="131" t="s">
        <v>246</v>
      </c>
      <c r="R27" s="135" t="s">
        <v>246</v>
      </c>
      <c r="S27" s="135" t="s">
        <v>246</v>
      </c>
      <c r="T27" s="93"/>
    </row>
    <row r="28" spans="1:20" s="55" customFormat="1" ht="75" x14ac:dyDescent="0.25">
      <c r="A28" s="168" t="s">
        <v>32</v>
      </c>
      <c r="B28" s="110" t="s">
        <v>31</v>
      </c>
      <c r="C28" s="167"/>
      <c r="D28" s="281">
        <v>2022</v>
      </c>
      <c r="E28" s="167">
        <v>2026</v>
      </c>
      <c r="F28" s="135" t="s">
        <v>246</v>
      </c>
      <c r="G28" s="131" t="s">
        <v>246</v>
      </c>
      <c r="H28" s="131" t="s">
        <v>246</v>
      </c>
      <c r="I28" s="131" t="s">
        <v>246</v>
      </c>
      <c r="J28" s="131" t="s">
        <v>246</v>
      </c>
      <c r="K28" s="131" t="s">
        <v>246</v>
      </c>
      <c r="L28" s="131" t="s">
        <v>246</v>
      </c>
      <c r="M28" s="131" t="s">
        <v>246</v>
      </c>
      <c r="N28" s="181" t="s">
        <v>246</v>
      </c>
      <c r="O28" s="135" t="s">
        <v>246</v>
      </c>
      <c r="P28" s="135" t="s">
        <v>246</v>
      </c>
      <c r="Q28" s="131" t="s">
        <v>246</v>
      </c>
      <c r="R28" s="135" t="s">
        <v>246</v>
      </c>
      <c r="S28" s="135" t="s">
        <v>246</v>
      </c>
      <c r="T28" s="93"/>
    </row>
    <row r="29" spans="1:20" s="54" customFormat="1" ht="60" x14ac:dyDescent="0.25">
      <c r="A29" s="168" t="s">
        <v>30</v>
      </c>
      <c r="B29" s="110" t="s">
        <v>29</v>
      </c>
      <c r="C29" s="167"/>
      <c r="D29" s="279">
        <v>2022</v>
      </c>
      <c r="E29" s="167">
        <v>2026</v>
      </c>
      <c r="F29" s="135" t="s">
        <v>246</v>
      </c>
      <c r="G29" s="131" t="s">
        <v>246</v>
      </c>
      <c r="H29" s="131" t="s">
        <v>246</v>
      </c>
      <c r="I29" s="131" t="s">
        <v>246</v>
      </c>
      <c r="J29" s="131" t="s">
        <v>246</v>
      </c>
      <c r="K29" s="131" t="s">
        <v>246</v>
      </c>
      <c r="L29" s="131" t="s">
        <v>246</v>
      </c>
      <c r="M29" s="131" t="s">
        <v>246</v>
      </c>
      <c r="N29" s="181" t="s">
        <v>246</v>
      </c>
      <c r="O29" s="135" t="s">
        <v>246</v>
      </c>
      <c r="P29" s="135" t="s">
        <v>246</v>
      </c>
      <c r="Q29" s="131" t="s">
        <v>246</v>
      </c>
      <c r="R29" s="135" t="s">
        <v>246</v>
      </c>
      <c r="S29" s="135" t="s">
        <v>246</v>
      </c>
      <c r="T29" s="93"/>
    </row>
    <row r="30" spans="1:20" s="55" customFormat="1" ht="64.5" customHeight="1" x14ac:dyDescent="0.25">
      <c r="A30" s="168" t="s">
        <v>28</v>
      </c>
      <c r="B30" s="110" t="s">
        <v>27</v>
      </c>
      <c r="C30" s="167"/>
      <c r="D30" s="281">
        <v>2022</v>
      </c>
      <c r="E30" s="167">
        <v>2026</v>
      </c>
      <c r="F30" s="135" t="s">
        <v>732</v>
      </c>
      <c r="G30" s="131" t="s">
        <v>246</v>
      </c>
      <c r="H30" s="131" t="s">
        <v>246</v>
      </c>
      <c r="I30" s="131" t="s">
        <v>246</v>
      </c>
      <c r="J30" s="131" t="s">
        <v>246</v>
      </c>
      <c r="K30" s="131" t="s">
        <v>246</v>
      </c>
      <c r="L30" s="131" t="s">
        <v>246</v>
      </c>
      <c r="M30" s="131" t="s">
        <v>246</v>
      </c>
      <c r="N30" s="181" t="s">
        <v>732</v>
      </c>
      <c r="O30" s="135" t="s">
        <v>246</v>
      </c>
      <c r="P30" s="135" t="s">
        <v>246</v>
      </c>
      <c r="Q30" s="131" t="s">
        <v>246</v>
      </c>
      <c r="R30" s="135" t="s">
        <v>246</v>
      </c>
      <c r="S30" s="135">
        <v>1.228</v>
      </c>
      <c r="T30" s="93"/>
    </row>
    <row r="31" spans="1:20" s="55" customFormat="1" ht="30" x14ac:dyDescent="0.25">
      <c r="A31" s="168" t="s">
        <v>26</v>
      </c>
      <c r="B31" s="110" t="s">
        <v>25</v>
      </c>
      <c r="C31" s="167" t="s">
        <v>2</v>
      </c>
      <c r="D31" s="281">
        <v>2022</v>
      </c>
      <c r="E31" s="167">
        <v>2026</v>
      </c>
      <c r="F31" s="135">
        <v>51.175679760000001</v>
      </c>
      <c r="G31" s="131">
        <v>170.62045031080004</v>
      </c>
      <c r="H31" s="131" t="s">
        <v>246</v>
      </c>
      <c r="I31" s="131">
        <v>41.456611384399999</v>
      </c>
      <c r="J31" s="131">
        <v>95.496733096</v>
      </c>
      <c r="K31" s="131">
        <v>33.667000000000002</v>
      </c>
      <c r="L31" s="131">
        <v>47.932251869999995</v>
      </c>
      <c r="M31" s="131">
        <v>170.62045031080004</v>
      </c>
      <c r="N31" s="181" t="s">
        <v>740</v>
      </c>
      <c r="O31" s="131">
        <v>35.233163750000003</v>
      </c>
      <c r="P31" s="131">
        <v>32.568462649999994</v>
      </c>
      <c r="Q31" s="131">
        <v>35.75984089166667</v>
      </c>
      <c r="R31" s="131">
        <v>39.570363841666669</v>
      </c>
      <c r="S31" s="135">
        <v>163.63183113333335</v>
      </c>
      <c r="T31" s="93"/>
    </row>
    <row r="32" spans="1:20" s="55" customFormat="1" ht="60" x14ac:dyDescent="0.25">
      <c r="A32" s="168" t="s">
        <v>24</v>
      </c>
      <c r="B32" s="110" t="s">
        <v>23</v>
      </c>
      <c r="C32" s="167" t="s">
        <v>2</v>
      </c>
      <c r="D32" s="281">
        <v>2022</v>
      </c>
      <c r="E32" s="167">
        <v>2026</v>
      </c>
      <c r="F32" s="135">
        <v>3.4412144699999994</v>
      </c>
      <c r="G32" s="131">
        <v>18.867130457066668</v>
      </c>
      <c r="H32" s="131" t="s">
        <v>246</v>
      </c>
      <c r="I32" s="131">
        <v>2.1507690080000006</v>
      </c>
      <c r="J32" s="131">
        <v>14.491994044800004</v>
      </c>
      <c r="K32" s="131">
        <v>2.2243674042666681</v>
      </c>
      <c r="L32" s="131">
        <v>2.26352083</v>
      </c>
      <c r="M32" s="131">
        <v>18.867130457066668</v>
      </c>
      <c r="N32" s="181" t="s">
        <v>741</v>
      </c>
      <c r="O32" s="135">
        <v>3.9111375833333337</v>
      </c>
      <c r="P32" s="135">
        <v>3.567534583333333</v>
      </c>
      <c r="Q32" s="135">
        <v>4.3501375833333338</v>
      </c>
      <c r="R32" s="135">
        <v>3.9906652666666664</v>
      </c>
      <c r="S32" s="135">
        <v>19.927475016666666</v>
      </c>
      <c r="T32" s="93"/>
    </row>
    <row r="33" spans="1:20" s="55" customFormat="1" ht="45" x14ac:dyDescent="0.25">
      <c r="A33" s="168" t="s">
        <v>21</v>
      </c>
      <c r="B33" s="110" t="s">
        <v>22</v>
      </c>
      <c r="C33" s="167"/>
      <c r="D33" s="281">
        <v>2022</v>
      </c>
      <c r="E33" s="167">
        <v>2026</v>
      </c>
      <c r="F33" s="135">
        <v>3.4412144699999994</v>
      </c>
      <c r="G33" s="131">
        <v>18.867130457066668</v>
      </c>
      <c r="H33" s="131" t="s">
        <v>246</v>
      </c>
      <c r="I33" s="131">
        <v>2.1507690080000006</v>
      </c>
      <c r="J33" s="131">
        <v>14.491994044800004</v>
      </c>
      <c r="K33" s="131">
        <v>2.2243674042666681</v>
      </c>
      <c r="L33" s="131">
        <v>2.26352083</v>
      </c>
      <c r="M33" s="131">
        <v>18.867130457066668</v>
      </c>
      <c r="N33" s="181" t="s">
        <v>741</v>
      </c>
      <c r="O33" s="135">
        <v>3.9111375833333337</v>
      </c>
      <c r="P33" s="135">
        <v>3.567534583333333</v>
      </c>
      <c r="Q33" s="135">
        <v>4.3501375833333338</v>
      </c>
      <c r="R33" s="135">
        <v>3.9906652666666664</v>
      </c>
      <c r="S33" s="135">
        <v>19.927475016666666</v>
      </c>
      <c r="T33" s="93"/>
    </row>
    <row r="34" spans="1:20" s="211" customFormat="1" x14ac:dyDescent="0.25">
      <c r="A34" s="269" t="s">
        <v>21</v>
      </c>
      <c r="B34" s="270" t="s">
        <v>726</v>
      </c>
      <c r="C34" s="271" t="s">
        <v>585</v>
      </c>
      <c r="D34" s="280">
        <v>2022</v>
      </c>
      <c r="E34" s="271">
        <v>2022</v>
      </c>
      <c r="F34" s="259" t="s">
        <v>733</v>
      </c>
      <c r="G34" s="258">
        <v>2.2914955103999999</v>
      </c>
      <c r="H34" s="258" t="s">
        <v>246</v>
      </c>
      <c r="I34" s="258">
        <v>0.32941821760000001</v>
      </c>
      <c r="J34" s="258">
        <v>1.7750772928</v>
      </c>
      <c r="K34" s="258">
        <v>0.187</v>
      </c>
      <c r="L34" s="258">
        <v>0.26378970000000002</v>
      </c>
      <c r="M34" s="258">
        <v>2.2914955103999999</v>
      </c>
      <c r="N34" s="271" t="s">
        <v>733</v>
      </c>
      <c r="O34" s="259" t="s">
        <v>246</v>
      </c>
      <c r="P34" s="259" t="s">
        <v>246</v>
      </c>
      <c r="Q34" s="258" t="s">
        <v>246</v>
      </c>
      <c r="R34" s="259" t="s">
        <v>246</v>
      </c>
      <c r="S34" s="259">
        <v>2.4569999999999999</v>
      </c>
      <c r="T34" s="272"/>
    </row>
    <row r="35" spans="1:20" s="54" customFormat="1" x14ac:dyDescent="0.25">
      <c r="A35" s="168" t="s">
        <v>21</v>
      </c>
      <c r="B35" s="110" t="s">
        <v>361</v>
      </c>
      <c r="C35" s="167" t="s">
        <v>588</v>
      </c>
      <c r="D35" s="281">
        <v>2022</v>
      </c>
      <c r="E35" s="167" t="s">
        <v>730</v>
      </c>
      <c r="F35" s="135">
        <v>3.7039000000000002E-2</v>
      </c>
      <c r="G35" s="135">
        <v>0.30406208000000001</v>
      </c>
      <c r="H35" s="135" t="s">
        <v>246</v>
      </c>
      <c r="I35" s="135">
        <v>3.7874560000000002E-2</v>
      </c>
      <c r="J35" s="135">
        <v>0.24918752</v>
      </c>
      <c r="K35" s="135">
        <v>1.7000000000000001E-2</v>
      </c>
      <c r="L35" s="131">
        <v>3.7039000000000002E-2</v>
      </c>
      <c r="M35" s="131">
        <v>0.30406208000000001</v>
      </c>
      <c r="N35" s="181" t="s">
        <v>246</v>
      </c>
      <c r="O35" s="135" t="s">
        <v>246</v>
      </c>
      <c r="P35" s="135" t="s">
        <v>246</v>
      </c>
      <c r="Q35" s="131" t="s">
        <v>246</v>
      </c>
      <c r="R35" s="135" t="s">
        <v>246</v>
      </c>
      <c r="S35" s="135" t="s">
        <v>246</v>
      </c>
      <c r="T35" s="93"/>
    </row>
    <row r="36" spans="1:20" s="214" customFormat="1" x14ac:dyDescent="0.25">
      <c r="A36" s="269" t="s">
        <v>28</v>
      </c>
      <c r="B36" s="270" t="s">
        <v>586</v>
      </c>
      <c r="C36" s="271" t="s">
        <v>587</v>
      </c>
      <c r="D36" s="280">
        <v>2022</v>
      </c>
      <c r="E36" s="271" t="s">
        <v>731</v>
      </c>
      <c r="F36" s="259" t="s">
        <v>732</v>
      </c>
      <c r="G36" s="259"/>
      <c r="H36" s="259" t="s">
        <v>246</v>
      </c>
      <c r="I36" s="259"/>
      <c r="J36" s="259"/>
      <c r="K36" s="259"/>
      <c r="L36" s="258" t="s">
        <v>246</v>
      </c>
      <c r="M36" s="258"/>
      <c r="N36" s="271" t="s">
        <v>732</v>
      </c>
      <c r="O36" s="259" t="s">
        <v>246</v>
      </c>
      <c r="P36" s="259" t="s">
        <v>246</v>
      </c>
      <c r="Q36" s="258" t="s">
        <v>246</v>
      </c>
      <c r="R36" s="259" t="s">
        <v>246</v>
      </c>
      <c r="S36" s="259">
        <v>1.228</v>
      </c>
      <c r="T36" s="272"/>
    </row>
    <row r="37" spans="1:20" s="54" customFormat="1" x14ac:dyDescent="0.25">
      <c r="A37" s="168" t="s">
        <v>21</v>
      </c>
      <c r="B37" s="182" t="s">
        <v>363</v>
      </c>
      <c r="C37" s="168" t="s">
        <v>589</v>
      </c>
      <c r="D37" s="281">
        <v>2022</v>
      </c>
      <c r="E37" s="167" t="s">
        <v>730</v>
      </c>
      <c r="F37" s="135">
        <v>3.7039000000000002E-2</v>
      </c>
      <c r="G37" s="135">
        <v>0.30339700000000003</v>
      </c>
      <c r="H37" s="135" t="s">
        <v>246</v>
      </c>
      <c r="I37" s="135">
        <v>3.7874560000000002E-2</v>
      </c>
      <c r="J37" s="135">
        <v>0.24918752</v>
      </c>
      <c r="K37" s="135">
        <v>1.6334920000000031E-2</v>
      </c>
      <c r="L37" s="131">
        <v>3.7039000000000002E-2</v>
      </c>
      <c r="M37" s="131">
        <v>0.30339700000000003</v>
      </c>
      <c r="N37" s="134" t="s">
        <v>246</v>
      </c>
      <c r="O37" s="135" t="s">
        <v>246</v>
      </c>
      <c r="P37" s="135"/>
      <c r="Q37" s="131"/>
      <c r="R37" s="135"/>
      <c r="S37" s="135" t="s">
        <v>246</v>
      </c>
      <c r="T37" s="93"/>
    </row>
    <row r="38" spans="1:20" s="54" customFormat="1" x14ac:dyDescent="0.25">
      <c r="A38" s="168" t="s">
        <v>21</v>
      </c>
      <c r="B38" s="110" t="s">
        <v>365</v>
      </c>
      <c r="C38" s="167" t="s">
        <v>590</v>
      </c>
      <c r="D38" s="279">
        <v>2022</v>
      </c>
      <c r="E38" s="167" t="s">
        <v>730</v>
      </c>
      <c r="F38" s="135">
        <v>1.7763999999999999E-2</v>
      </c>
      <c r="G38" s="135">
        <v>0.14803899999999998</v>
      </c>
      <c r="H38" s="135" t="s">
        <v>246</v>
      </c>
      <c r="I38" s="135">
        <v>2.2183040000000001E-2</v>
      </c>
      <c r="J38" s="135">
        <v>0.1168032</v>
      </c>
      <c r="K38" s="135">
        <v>9.052759999999993E-3</v>
      </c>
      <c r="L38" s="131">
        <v>1.7763999999999999E-2</v>
      </c>
      <c r="M38" s="131">
        <v>0.14803899999999998</v>
      </c>
      <c r="N38" s="181" t="s">
        <v>246</v>
      </c>
      <c r="O38" s="131" t="s">
        <v>246</v>
      </c>
      <c r="P38" s="135" t="s">
        <v>246</v>
      </c>
      <c r="Q38" s="131" t="s">
        <v>246</v>
      </c>
      <c r="R38" s="135" t="s">
        <v>246</v>
      </c>
      <c r="S38" s="135" t="s">
        <v>246</v>
      </c>
      <c r="T38" s="93"/>
    </row>
    <row r="39" spans="1:20" s="214" customFormat="1" x14ac:dyDescent="0.25">
      <c r="A39" s="269" t="s">
        <v>21</v>
      </c>
      <c r="B39" s="273" t="s">
        <v>367</v>
      </c>
      <c r="C39" s="269" t="s">
        <v>591</v>
      </c>
      <c r="D39" s="271">
        <v>2022</v>
      </c>
      <c r="E39" s="271" t="s">
        <v>731</v>
      </c>
      <c r="F39" s="259">
        <v>1.651</v>
      </c>
      <c r="G39" s="259">
        <v>1.6192508166666668</v>
      </c>
      <c r="H39" s="259" t="s">
        <v>246</v>
      </c>
      <c r="I39" s="259">
        <v>9.5459052800000027E-2</v>
      </c>
      <c r="J39" s="259">
        <v>1.4165724287999999</v>
      </c>
      <c r="K39" s="259">
        <v>0.10721933506666681</v>
      </c>
      <c r="L39" s="258">
        <v>0.20951665999999999</v>
      </c>
      <c r="M39" s="258">
        <v>1.6192508166666668</v>
      </c>
      <c r="N39" s="275">
        <v>1.651</v>
      </c>
      <c r="O39" s="259">
        <v>1.619</v>
      </c>
      <c r="P39" s="259" t="s">
        <v>246</v>
      </c>
      <c r="Q39" s="258" t="s">
        <v>246</v>
      </c>
      <c r="R39" s="259" t="s">
        <v>246</v>
      </c>
      <c r="S39" s="259">
        <v>3.27</v>
      </c>
      <c r="T39" s="272"/>
    </row>
    <row r="40" spans="1:20" s="54" customFormat="1" x14ac:dyDescent="0.25">
      <c r="A40" s="168" t="s">
        <v>21</v>
      </c>
      <c r="B40" s="109" t="s">
        <v>369</v>
      </c>
      <c r="C40" s="168" t="s">
        <v>592</v>
      </c>
      <c r="D40" s="281">
        <v>2022</v>
      </c>
      <c r="E40" s="167">
        <v>2023</v>
      </c>
      <c r="F40" s="135">
        <v>0.26378970000000002</v>
      </c>
      <c r="G40" s="135">
        <v>2.2921375833333335</v>
      </c>
      <c r="H40" s="135" t="s">
        <v>246</v>
      </c>
      <c r="I40" s="135">
        <v>0.32941821760000001</v>
      </c>
      <c r="J40" s="135">
        <v>1.7750772928</v>
      </c>
      <c r="K40" s="135">
        <v>0.18764207293333346</v>
      </c>
      <c r="L40" s="131">
        <v>0.26378970000000002</v>
      </c>
      <c r="M40" s="131">
        <v>2.2921375833333335</v>
      </c>
      <c r="N40" s="134" t="s">
        <v>246</v>
      </c>
      <c r="O40" s="135">
        <v>2.2921375833333335</v>
      </c>
      <c r="P40" s="135" t="s">
        <v>246</v>
      </c>
      <c r="Q40" s="131" t="s">
        <v>246</v>
      </c>
      <c r="R40" s="135" t="s">
        <v>246</v>
      </c>
      <c r="S40" s="135">
        <v>2.2921375833333335</v>
      </c>
      <c r="T40" s="102" t="s">
        <v>0</v>
      </c>
    </row>
    <row r="41" spans="1:20" s="54" customFormat="1" x14ac:dyDescent="0.25">
      <c r="A41" s="168" t="s">
        <v>21</v>
      </c>
      <c r="B41" s="182" t="s">
        <v>370</v>
      </c>
      <c r="C41" s="168" t="s">
        <v>593</v>
      </c>
      <c r="D41" s="281">
        <v>2022</v>
      </c>
      <c r="E41" s="167">
        <v>2024</v>
      </c>
      <c r="F41" s="135">
        <v>0.26378970000000002</v>
      </c>
      <c r="G41" s="135">
        <v>2.2921375833333335</v>
      </c>
      <c r="H41" s="135" t="s">
        <v>246</v>
      </c>
      <c r="I41" s="135">
        <v>0.32941821760000001</v>
      </c>
      <c r="J41" s="135">
        <v>1.7750772928</v>
      </c>
      <c r="K41" s="135">
        <v>0.18764207293333346</v>
      </c>
      <c r="L41" s="131">
        <v>0.26378970000000002</v>
      </c>
      <c r="M41" s="131">
        <v>2.2921375833333335</v>
      </c>
      <c r="N41" s="134" t="s">
        <v>246</v>
      </c>
      <c r="O41" s="135" t="s">
        <v>246</v>
      </c>
      <c r="P41" s="135">
        <v>2.2921375833333335</v>
      </c>
      <c r="Q41" s="131" t="s">
        <v>246</v>
      </c>
      <c r="R41" s="135" t="s">
        <v>246</v>
      </c>
      <c r="S41" s="135">
        <v>2.2921375833333335</v>
      </c>
      <c r="T41" s="93"/>
    </row>
    <row r="42" spans="1:20" s="54" customFormat="1" x14ac:dyDescent="0.25">
      <c r="A42" s="168" t="s">
        <v>21</v>
      </c>
      <c r="B42" s="182" t="s">
        <v>371</v>
      </c>
      <c r="C42" s="168" t="s">
        <v>594</v>
      </c>
      <c r="D42" s="281">
        <v>2022</v>
      </c>
      <c r="E42" s="167">
        <v>2024</v>
      </c>
      <c r="F42" s="135">
        <v>3.7039000000000002E-2</v>
      </c>
      <c r="G42" s="135">
        <v>0.30339700000000003</v>
      </c>
      <c r="H42" s="135" t="s">
        <v>246</v>
      </c>
      <c r="I42" s="135">
        <v>3.7874560000000002E-2</v>
      </c>
      <c r="J42" s="135">
        <v>0.24918752</v>
      </c>
      <c r="K42" s="135">
        <v>1.6334920000000031E-2</v>
      </c>
      <c r="L42" s="131">
        <v>3.7039000000000002E-2</v>
      </c>
      <c r="M42" s="131">
        <v>0.30339700000000003</v>
      </c>
      <c r="N42" s="134" t="s">
        <v>246</v>
      </c>
      <c r="O42" s="135" t="s">
        <v>246</v>
      </c>
      <c r="P42" s="135">
        <v>0.30339700000000003</v>
      </c>
      <c r="Q42" s="131"/>
      <c r="R42" s="135"/>
      <c r="S42" s="135">
        <v>0.30339700000000003</v>
      </c>
      <c r="T42" s="93"/>
    </row>
    <row r="43" spans="1:20" s="54" customFormat="1" x14ac:dyDescent="0.25">
      <c r="A43" s="168" t="s">
        <v>21</v>
      </c>
      <c r="B43" s="110" t="s">
        <v>372</v>
      </c>
      <c r="C43" s="167" t="s">
        <v>595</v>
      </c>
      <c r="D43" s="281">
        <v>2022</v>
      </c>
      <c r="E43" s="167">
        <v>2024</v>
      </c>
      <c r="F43" s="135">
        <v>0.25792907999999998</v>
      </c>
      <c r="G43" s="135">
        <v>2.0577360333333337</v>
      </c>
      <c r="H43" s="135" t="s">
        <v>246</v>
      </c>
      <c r="I43" s="135">
        <v>7.6205219200000007E-2</v>
      </c>
      <c r="J43" s="135">
        <v>1.8553333088000001</v>
      </c>
      <c r="K43" s="135">
        <v>0.12619750533333352</v>
      </c>
      <c r="L43" s="131">
        <v>0.25792907999999998</v>
      </c>
      <c r="M43" s="131">
        <v>2.0577360333333337</v>
      </c>
      <c r="N43" s="134" t="s">
        <v>246</v>
      </c>
      <c r="O43" s="135" t="s">
        <v>246</v>
      </c>
      <c r="P43" s="135" t="s">
        <v>246</v>
      </c>
      <c r="Q43" s="131">
        <v>2.0579999999999998</v>
      </c>
      <c r="R43" s="135" t="s">
        <v>246</v>
      </c>
      <c r="S43" s="135">
        <v>2.0579999999999998</v>
      </c>
      <c r="T43" s="93"/>
    </row>
    <row r="44" spans="1:20" s="54" customFormat="1" x14ac:dyDescent="0.25">
      <c r="A44" s="168" t="s">
        <v>21</v>
      </c>
      <c r="B44" s="110" t="s">
        <v>373</v>
      </c>
      <c r="C44" s="167" t="s">
        <v>596</v>
      </c>
      <c r="D44" s="281">
        <v>2022</v>
      </c>
      <c r="E44" s="167">
        <v>2025</v>
      </c>
      <c r="F44" s="135">
        <v>0.26378970000000002</v>
      </c>
      <c r="G44" s="135">
        <v>2.2921375833333335</v>
      </c>
      <c r="H44" s="135" t="s">
        <v>246</v>
      </c>
      <c r="I44" s="135">
        <v>0.32941821760000001</v>
      </c>
      <c r="J44" s="135">
        <v>1.7750772928</v>
      </c>
      <c r="K44" s="135">
        <v>0.18764207293333346</v>
      </c>
      <c r="L44" s="131">
        <v>0.26378970000000002</v>
      </c>
      <c r="M44" s="131">
        <v>2.2921375833333335</v>
      </c>
      <c r="N44" s="134" t="s">
        <v>246</v>
      </c>
      <c r="O44" s="135" t="s">
        <v>246</v>
      </c>
      <c r="P44" s="135" t="s">
        <v>246</v>
      </c>
      <c r="Q44" s="131">
        <v>2.2921375833333335</v>
      </c>
      <c r="R44" s="135" t="s">
        <v>246</v>
      </c>
      <c r="S44" s="135">
        <v>2.2921375833333335</v>
      </c>
      <c r="T44" s="93"/>
    </row>
    <row r="45" spans="1:20" s="54" customFormat="1" x14ac:dyDescent="0.25">
      <c r="A45" s="168" t="s">
        <v>21</v>
      </c>
      <c r="B45" s="110" t="s">
        <v>374</v>
      </c>
      <c r="C45" s="167" t="s">
        <v>597</v>
      </c>
      <c r="D45" s="281">
        <v>2022</v>
      </c>
      <c r="E45" s="167">
        <v>2025</v>
      </c>
      <c r="F45" s="135">
        <v>3.0197999999999999E-2</v>
      </c>
      <c r="G45" s="135">
        <v>0.23621900000000001</v>
      </c>
      <c r="H45" s="135" t="s">
        <v>246</v>
      </c>
      <c r="I45" s="135">
        <v>2.3750720000000003E-2</v>
      </c>
      <c r="J45" s="135">
        <v>0.20870752000000001</v>
      </c>
      <c r="K45" s="135">
        <v>3.7607600000000019E-3</v>
      </c>
      <c r="L45" s="131">
        <v>3.0197999999999999E-2</v>
      </c>
      <c r="M45" s="131">
        <v>0.23621900000000001</v>
      </c>
      <c r="N45" s="134" t="s">
        <v>246</v>
      </c>
      <c r="O45" s="135" t="s">
        <v>246</v>
      </c>
      <c r="P45" s="135">
        <v>0.23599999999999999</v>
      </c>
      <c r="Q45" s="131" t="s">
        <v>246</v>
      </c>
      <c r="R45" s="135" t="s">
        <v>246</v>
      </c>
      <c r="S45" s="135">
        <v>0.23599999999999999</v>
      </c>
      <c r="T45" s="93"/>
    </row>
    <row r="46" spans="1:20" s="54" customFormat="1" x14ac:dyDescent="0.25">
      <c r="A46" s="168" t="s">
        <v>21</v>
      </c>
      <c r="B46" s="110" t="s">
        <v>375</v>
      </c>
      <c r="C46" s="167" t="s">
        <v>598</v>
      </c>
      <c r="D46" s="279">
        <v>2022</v>
      </c>
      <c r="E46" s="167">
        <v>2025</v>
      </c>
      <c r="F46" s="135">
        <v>9.9545999999999996E-2</v>
      </c>
      <c r="G46" s="131">
        <v>0.736456</v>
      </c>
      <c r="H46" s="131" t="s">
        <v>246</v>
      </c>
      <c r="I46" s="131">
        <v>4.3114880000000001E-2</v>
      </c>
      <c r="J46" s="131">
        <v>0.68753439999999999</v>
      </c>
      <c r="K46" s="131">
        <v>5.806720000000043E-3</v>
      </c>
      <c r="L46" s="131">
        <v>9.9545999999999996E-2</v>
      </c>
      <c r="M46" s="131">
        <v>0.736456</v>
      </c>
      <c r="N46" s="134" t="s">
        <v>246</v>
      </c>
      <c r="O46" s="135" t="s">
        <v>246</v>
      </c>
      <c r="P46" s="135">
        <v>0.73599999999999999</v>
      </c>
      <c r="Q46" s="131" t="s">
        <v>246</v>
      </c>
      <c r="R46" s="135" t="s">
        <v>246</v>
      </c>
      <c r="S46" s="135">
        <v>0.73599999999999999</v>
      </c>
      <c r="T46" s="93"/>
    </row>
    <row r="47" spans="1:20" s="54" customFormat="1" x14ac:dyDescent="0.25">
      <c r="A47" s="168" t="s">
        <v>21</v>
      </c>
      <c r="B47" s="109" t="s">
        <v>376</v>
      </c>
      <c r="C47" s="168" t="s">
        <v>599</v>
      </c>
      <c r="D47" s="281">
        <v>2022</v>
      </c>
      <c r="E47" s="167">
        <v>2026</v>
      </c>
      <c r="F47" s="135">
        <v>0.17592029000000001</v>
      </c>
      <c r="G47" s="131">
        <v>1.563431266666667</v>
      </c>
      <c r="H47" s="131" t="s">
        <v>246</v>
      </c>
      <c r="I47" s="131">
        <v>0.2196552256</v>
      </c>
      <c r="J47" s="131">
        <v>0.26447865599999998</v>
      </c>
      <c r="K47" s="131">
        <v>1.0792973850666669</v>
      </c>
      <c r="L47" s="131">
        <v>0.17592029000000001</v>
      </c>
      <c r="M47" s="131">
        <v>1.563431266666667</v>
      </c>
      <c r="N47" s="134" t="s">
        <v>246</v>
      </c>
      <c r="O47" s="135" t="s">
        <v>246</v>
      </c>
      <c r="P47" s="135" t="s">
        <v>246</v>
      </c>
      <c r="Q47" s="131" t="s">
        <v>246</v>
      </c>
      <c r="R47" s="135">
        <v>1.5634312666666668</v>
      </c>
      <c r="S47" s="135">
        <v>1.5634312666666668</v>
      </c>
      <c r="T47" s="93"/>
    </row>
    <row r="48" spans="1:20" s="55" customFormat="1" ht="23.25" customHeight="1" x14ac:dyDescent="0.25">
      <c r="A48" s="168" t="s">
        <v>21</v>
      </c>
      <c r="B48" s="110" t="s">
        <v>377</v>
      </c>
      <c r="C48" s="167" t="s">
        <v>600</v>
      </c>
      <c r="D48" s="281">
        <v>2022</v>
      </c>
      <c r="E48" s="167">
        <v>2026</v>
      </c>
      <c r="F48" s="135">
        <v>0.107442</v>
      </c>
      <c r="G48" s="131">
        <v>0.78824099999999997</v>
      </c>
      <c r="H48" s="131" t="s">
        <v>246</v>
      </c>
      <c r="I48" s="131">
        <v>4.7302719999999999E-2</v>
      </c>
      <c r="J48" s="131">
        <v>0.73445440000000006</v>
      </c>
      <c r="K48" s="131">
        <v>6.4838799999998864E-3</v>
      </c>
      <c r="L48" s="131">
        <v>0.107442</v>
      </c>
      <c r="M48" s="131">
        <v>0.78824099999999997</v>
      </c>
      <c r="N48" s="134" t="s">
        <v>246</v>
      </c>
      <c r="O48" s="135" t="s">
        <v>246</v>
      </c>
      <c r="P48" s="135" t="s">
        <v>246</v>
      </c>
      <c r="Q48" s="131" t="s">
        <v>246</v>
      </c>
      <c r="R48" s="135">
        <v>0.78824099999999997</v>
      </c>
      <c r="S48" s="135">
        <v>0.78824099999999997</v>
      </c>
      <c r="T48" s="93"/>
    </row>
    <row r="49" spans="1:20" s="55" customFormat="1" x14ac:dyDescent="0.25">
      <c r="A49" s="168" t="s">
        <v>21</v>
      </c>
      <c r="B49" s="110" t="s">
        <v>378</v>
      </c>
      <c r="C49" s="167" t="s">
        <v>601</v>
      </c>
      <c r="D49" s="281">
        <v>2022</v>
      </c>
      <c r="E49" s="167">
        <v>2026</v>
      </c>
      <c r="F49" s="135">
        <v>4.3906000000000001E-2</v>
      </c>
      <c r="G49" s="131">
        <v>0.36440099999999997</v>
      </c>
      <c r="H49" s="131" t="s">
        <v>246</v>
      </c>
      <c r="I49" s="131">
        <v>3.9088960000000006E-2</v>
      </c>
      <c r="J49" s="131">
        <v>0.30633791999999999</v>
      </c>
      <c r="K49" s="131">
        <v>1.8974119999999983E-2</v>
      </c>
      <c r="L49" s="131">
        <v>4.3906000000000001E-2</v>
      </c>
      <c r="M49" s="131">
        <v>0.36440099999999997</v>
      </c>
      <c r="N49" s="134" t="s">
        <v>246</v>
      </c>
      <c r="O49" s="135" t="s">
        <v>246</v>
      </c>
      <c r="P49" s="135" t="s">
        <v>246</v>
      </c>
      <c r="Q49" s="131" t="s">
        <v>246</v>
      </c>
      <c r="R49" s="135">
        <v>0.36440099999999997</v>
      </c>
      <c r="S49" s="135">
        <v>0.36440099999999997</v>
      </c>
      <c r="T49" s="93"/>
    </row>
    <row r="50" spans="1:20" s="55" customFormat="1" x14ac:dyDescent="0.25">
      <c r="A50" s="168" t="s">
        <v>21</v>
      </c>
      <c r="B50" s="109" t="s">
        <v>379</v>
      </c>
      <c r="C50" s="168" t="s">
        <v>602</v>
      </c>
      <c r="D50" s="281">
        <v>2022</v>
      </c>
      <c r="E50" s="167">
        <v>2026</v>
      </c>
      <c r="F50" s="135">
        <v>3.7039000000000002E-2</v>
      </c>
      <c r="G50" s="131">
        <v>0.30339700000000003</v>
      </c>
      <c r="H50" s="131" t="s">
        <v>246</v>
      </c>
      <c r="I50" s="131">
        <v>3.7874560000000002E-2</v>
      </c>
      <c r="J50" s="131">
        <v>0.24918752</v>
      </c>
      <c r="K50" s="131">
        <v>1.6334920000000031E-2</v>
      </c>
      <c r="L50" s="131">
        <v>3.7039000000000002E-2</v>
      </c>
      <c r="M50" s="131">
        <v>0.30339700000000003</v>
      </c>
      <c r="N50" s="134" t="s">
        <v>246</v>
      </c>
      <c r="O50" s="135" t="s">
        <v>246</v>
      </c>
      <c r="P50" s="135" t="s">
        <v>246</v>
      </c>
      <c r="Q50" s="131" t="s">
        <v>246</v>
      </c>
      <c r="R50" s="135">
        <v>0.30339700000000003</v>
      </c>
      <c r="S50" s="135">
        <v>0.30339700000000003</v>
      </c>
      <c r="T50" s="93"/>
    </row>
    <row r="51" spans="1:20" s="55" customFormat="1" x14ac:dyDescent="0.25">
      <c r="A51" s="168" t="s">
        <v>21</v>
      </c>
      <c r="B51" s="109" t="s">
        <v>380</v>
      </c>
      <c r="C51" s="168" t="s">
        <v>603</v>
      </c>
      <c r="D51" s="281">
        <v>2022</v>
      </c>
      <c r="E51" s="167">
        <v>2026</v>
      </c>
      <c r="F51" s="135">
        <v>3.7039000000000002E-2</v>
      </c>
      <c r="G51" s="131">
        <v>0.30339700000000003</v>
      </c>
      <c r="H51" s="131" t="s">
        <v>246</v>
      </c>
      <c r="I51" s="131">
        <v>3.7874560000000002E-2</v>
      </c>
      <c r="J51" s="131">
        <v>0.24918752</v>
      </c>
      <c r="K51" s="131">
        <v>1.6334920000000031E-2</v>
      </c>
      <c r="L51" s="131">
        <v>3.7039000000000002E-2</v>
      </c>
      <c r="M51" s="131">
        <v>0.30339700000000003</v>
      </c>
      <c r="N51" s="134" t="s">
        <v>246</v>
      </c>
      <c r="O51" s="135" t="s">
        <v>246</v>
      </c>
      <c r="P51" s="135" t="s">
        <v>246</v>
      </c>
      <c r="Q51" s="131" t="s">
        <v>246</v>
      </c>
      <c r="R51" s="135">
        <v>0.30339700000000003</v>
      </c>
      <c r="S51" s="135">
        <v>0.30339700000000003</v>
      </c>
      <c r="T51" s="93"/>
    </row>
    <row r="52" spans="1:20" s="55" customFormat="1" x14ac:dyDescent="0.25">
      <c r="A52" s="168" t="s">
        <v>21</v>
      </c>
      <c r="B52" s="109" t="s">
        <v>381</v>
      </c>
      <c r="C52" s="168" t="s">
        <v>604</v>
      </c>
      <c r="D52" s="281">
        <v>2022</v>
      </c>
      <c r="E52" s="167">
        <v>2026</v>
      </c>
      <c r="F52" s="135">
        <v>3.7039000000000002E-2</v>
      </c>
      <c r="G52" s="131">
        <v>0.30339700000000003</v>
      </c>
      <c r="H52" s="131" t="s">
        <v>246</v>
      </c>
      <c r="I52" s="131">
        <v>3.7874560000000002E-2</v>
      </c>
      <c r="J52" s="131">
        <v>0.24918752</v>
      </c>
      <c r="K52" s="131">
        <v>1.6334920000000031E-2</v>
      </c>
      <c r="L52" s="131">
        <v>3.7039000000000002E-2</v>
      </c>
      <c r="M52" s="131">
        <v>0.30339700000000003</v>
      </c>
      <c r="N52" s="134" t="s">
        <v>246</v>
      </c>
      <c r="O52" s="135" t="s">
        <v>246</v>
      </c>
      <c r="P52" s="135" t="s">
        <v>246</v>
      </c>
      <c r="Q52" s="131" t="s">
        <v>246</v>
      </c>
      <c r="R52" s="135">
        <v>0.30339700000000003</v>
      </c>
      <c r="S52" s="135">
        <v>0.30339700000000003</v>
      </c>
      <c r="T52" s="93"/>
    </row>
    <row r="53" spans="1:20" s="55" customFormat="1" x14ac:dyDescent="0.25">
      <c r="A53" s="168" t="s">
        <v>21</v>
      </c>
      <c r="B53" s="109" t="s">
        <v>382</v>
      </c>
      <c r="C53" s="168" t="s">
        <v>605</v>
      </c>
      <c r="D53" s="281">
        <v>2022</v>
      </c>
      <c r="E53" s="167">
        <v>2026</v>
      </c>
      <c r="F53" s="135">
        <v>4.3906000000000001E-2</v>
      </c>
      <c r="G53" s="131">
        <v>0.36440099999999997</v>
      </c>
      <c r="H53" s="131" t="s">
        <v>246</v>
      </c>
      <c r="I53" s="131">
        <v>3.9088960000000006E-2</v>
      </c>
      <c r="J53" s="131">
        <v>0.30633791999999999</v>
      </c>
      <c r="K53" s="131">
        <v>1.8974119999999983E-2</v>
      </c>
      <c r="L53" s="131">
        <v>4.3906000000000001E-2</v>
      </c>
      <c r="M53" s="131">
        <v>0.36440099999999997</v>
      </c>
      <c r="N53" s="134" t="s">
        <v>246</v>
      </c>
      <c r="O53" s="135" t="s">
        <v>246</v>
      </c>
      <c r="P53" s="135" t="s">
        <v>246</v>
      </c>
      <c r="Q53" s="131" t="s">
        <v>246</v>
      </c>
      <c r="R53" s="135">
        <v>0.36440099999999997</v>
      </c>
      <c r="S53" s="135">
        <v>0.36440099999999997</v>
      </c>
      <c r="T53" s="93"/>
    </row>
    <row r="54" spans="1:20" s="211" customFormat="1" ht="48.2" customHeight="1" x14ac:dyDescent="0.25">
      <c r="A54" s="269" t="s">
        <v>20</v>
      </c>
      <c r="B54" s="273" t="s">
        <v>19</v>
      </c>
      <c r="C54" s="269" t="s">
        <v>2</v>
      </c>
      <c r="D54" s="280">
        <v>2022</v>
      </c>
      <c r="E54" s="271">
        <v>2026</v>
      </c>
      <c r="F54" s="259">
        <v>10.894465289999998</v>
      </c>
      <c r="G54" s="258">
        <v>58.879727828733358</v>
      </c>
      <c r="H54" s="258" t="s">
        <v>246</v>
      </c>
      <c r="I54" s="258">
        <v>13.290487691599997</v>
      </c>
      <c r="J54" s="258">
        <v>42.421138216000003</v>
      </c>
      <c r="K54" s="258">
        <v>3.1681019211333377</v>
      </c>
      <c r="L54" s="258">
        <v>8.9567751000000015</v>
      </c>
      <c r="M54" s="258">
        <v>58.879727828733358</v>
      </c>
      <c r="N54" s="275">
        <v>3.508</v>
      </c>
      <c r="O54" s="258">
        <v>9.0263286166666674</v>
      </c>
      <c r="P54" s="258">
        <v>12.220354616666665</v>
      </c>
      <c r="Q54" s="258">
        <v>15.077750966666668</v>
      </c>
      <c r="R54" s="258">
        <v>11.951269516666667</v>
      </c>
      <c r="S54" s="259">
        <v>51.783703716666665</v>
      </c>
      <c r="T54" s="272"/>
    </row>
    <row r="55" spans="1:20" s="211" customFormat="1" x14ac:dyDescent="0.25">
      <c r="A55" s="235" t="s">
        <v>20</v>
      </c>
      <c r="B55" s="274" t="s">
        <v>18</v>
      </c>
      <c r="C55" s="234" t="s">
        <v>2</v>
      </c>
      <c r="D55" s="280">
        <v>2023</v>
      </c>
      <c r="E55" s="234">
        <v>2022</v>
      </c>
      <c r="F55" s="259">
        <v>10.894465289999998</v>
      </c>
      <c r="G55" s="258">
        <v>58.879727828733358</v>
      </c>
      <c r="H55" s="258" t="s">
        <v>246</v>
      </c>
      <c r="I55" s="258">
        <v>13.290487691599997</v>
      </c>
      <c r="J55" s="258">
        <v>42.421138216000003</v>
      </c>
      <c r="K55" s="258">
        <v>3.1681019211333377</v>
      </c>
      <c r="L55" s="258">
        <v>8.9567751000000015</v>
      </c>
      <c r="M55" s="258">
        <v>58.879727828733358</v>
      </c>
      <c r="N55" s="275">
        <v>3.508</v>
      </c>
      <c r="O55" s="258">
        <v>9.0263286166666674</v>
      </c>
      <c r="P55" s="258">
        <v>12.220354616666665</v>
      </c>
      <c r="Q55" s="258">
        <v>15.077750966666668</v>
      </c>
      <c r="R55" s="258">
        <v>11.951269516666667</v>
      </c>
      <c r="S55" s="259">
        <v>51.783703716666665</v>
      </c>
      <c r="T55" s="272"/>
    </row>
    <row r="56" spans="1:20" s="214" customFormat="1" x14ac:dyDescent="0.25">
      <c r="A56" s="235" t="s">
        <v>17</v>
      </c>
      <c r="B56" s="274" t="s">
        <v>383</v>
      </c>
      <c r="C56" s="234" t="s">
        <v>606</v>
      </c>
      <c r="D56" s="280">
        <v>2023</v>
      </c>
      <c r="E56" s="234">
        <v>2022</v>
      </c>
      <c r="F56" s="259">
        <v>1.0429999999999999</v>
      </c>
      <c r="G56" s="259">
        <v>1.0390610833333334</v>
      </c>
      <c r="H56" s="259" t="s">
        <v>246</v>
      </c>
      <c r="I56" s="259">
        <v>0.26696000759999999</v>
      </c>
      <c r="J56" s="259">
        <v>0.13200000000000001</v>
      </c>
      <c r="K56" s="259">
        <v>0.64010107573333341</v>
      </c>
      <c r="L56" s="258">
        <v>0.17320149000000001</v>
      </c>
      <c r="M56" s="258">
        <v>1.0390610833333334</v>
      </c>
      <c r="N56" s="275">
        <v>1.0429999999999999</v>
      </c>
      <c r="O56" s="258" t="s">
        <v>246</v>
      </c>
      <c r="P56" s="259" t="s">
        <v>246</v>
      </c>
      <c r="Q56" s="258" t="s">
        <v>246</v>
      </c>
      <c r="R56" s="259" t="s">
        <v>246</v>
      </c>
      <c r="S56" s="259">
        <v>1.0429999999999999</v>
      </c>
      <c r="T56" s="213" t="s">
        <v>246</v>
      </c>
    </row>
    <row r="57" spans="1:20" s="214" customFormat="1" x14ac:dyDescent="0.25">
      <c r="A57" s="235"/>
      <c r="B57" s="274" t="s">
        <v>607</v>
      </c>
      <c r="C57" s="234" t="s">
        <v>608</v>
      </c>
      <c r="D57" s="271">
        <v>2023</v>
      </c>
      <c r="E57" s="234">
        <v>2022</v>
      </c>
      <c r="F57" s="259">
        <v>2.4649999999999999</v>
      </c>
      <c r="G57" s="258" t="s">
        <v>246</v>
      </c>
      <c r="H57" s="258" t="s">
        <v>246</v>
      </c>
      <c r="I57" s="258" t="s">
        <v>246</v>
      </c>
      <c r="J57" s="258" t="s">
        <v>246</v>
      </c>
      <c r="K57" s="258" t="s">
        <v>246</v>
      </c>
      <c r="L57" s="258" t="s">
        <v>246</v>
      </c>
      <c r="M57" s="258" t="s">
        <v>246</v>
      </c>
      <c r="N57" s="275">
        <v>2.4649999999999999</v>
      </c>
      <c r="O57" s="258"/>
      <c r="P57" s="259"/>
      <c r="Q57" s="258"/>
      <c r="R57" s="259"/>
      <c r="S57" s="259">
        <v>2.4649999999999999</v>
      </c>
      <c r="T57" s="213">
        <f t="shared" ref="T57" si="0">T58+T73+T102</f>
        <v>0</v>
      </c>
    </row>
    <row r="58" spans="1:20" s="54" customFormat="1" x14ac:dyDescent="0.25">
      <c r="A58" s="137" t="s">
        <v>17</v>
      </c>
      <c r="B58" s="183" t="s">
        <v>385</v>
      </c>
      <c r="C58" s="136" t="s">
        <v>609</v>
      </c>
      <c r="D58" s="281">
        <v>2023</v>
      </c>
      <c r="E58" s="136">
        <v>2022</v>
      </c>
      <c r="F58" s="135" t="s">
        <v>246</v>
      </c>
      <c r="G58" s="131">
        <v>1.1600382500000002</v>
      </c>
      <c r="H58" s="131" t="s">
        <v>246</v>
      </c>
      <c r="I58" s="131">
        <v>0.26983505119999995</v>
      </c>
      <c r="J58" s="131">
        <v>0.87704216599999996</v>
      </c>
      <c r="K58" s="131">
        <v>1.316103280000025E-2</v>
      </c>
      <c r="L58" s="131">
        <v>0.18803537000000001</v>
      </c>
      <c r="M58" s="131">
        <v>1.1600382500000002</v>
      </c>
      <c r="N58" s="134" t="s">
        <v>246</v>
      </c>
      <c r="O58" s="131" t="s">
        <v>246</v>
      </c>
      <c r="P58" s="135" t="s">
        <v>246</v>
      </c>
      <c r="Q58" s="131" t="s">
        <v>246</v>
      </c>
      <c r="R58" s="135" t="s">
        <v>246</v>
      </c>
      <c r="S58" s="135" t="s">
        <v>246</v>
      </c>
      <c r="T58" s="94">
        <f t="shared" ref="T58" si="1">T59+T66</f>
        <v>0</v>
      </c>
    </row>
    <row r="59" spans="1:20" s="54" customFormat="1" x14ac:dyDescent="0.25">
      <c r="A59" s="137" t="s">
        <v>17</v>
      </c>
      <c r="B59" s="183" t="s">
        <v>387</v>
      </c>
      <c r="C59" s="136" t="s">
        <v>610</v>
      </c>
      <c r="D59" s="281">
        <v>2023</v>
      </c>
      <c r="E59" s="136">
        <v>2022</v>
      </c>
      <c r="F59" s="135" t="s">
        <v>246</v>
      </c>
      <c r="G59" s="131">
        <v>1.1176337666666667</v>
      </c>
      <c r="H59" s="131" t="s">
        <v>246</v>
      </c>
      <c r="I59" s="131">
        <v>0.2775647732</v>
      </c>
      <c r="J59" s="131">
        <v>0.82738873359999987</v>
      </c>
      <c r="K59" s="131">
        <v>1.2680259866666876E-2</v>
      </c>
      <c r="L59" s="131">
        <v>0.18584721000000001</v>
      </c>
      <c r="M59" s="131">
        <v>1.1176337666666667</v>
      </c>
      <c r="N59" s="134" t="s">
        <v>246</v>
      </c>
      <c r="O59" s="131" t="s">
        <v>246</v>
      </c>
      <c r="P59" s="135" t="s">
        <v>246</v>
      </c>
      <c r="Q59" s="131" t="s">
        <v>246</v>
      </c>
      <c r="R59" s="135" t="s">
        <v>246</v>
      </c>
      <c r="S59" s="135" t="s">
        <v>246</v>
      </c>
      <c r="T59" s="94">
        <f t="shared" ref="T59" si="2">SUM(T60:T65)</f>
        <v>0</v>
      </c>
    </row>
    <row r="60" spans="1:20" s="55" customFormat="1" x14ac:dyDescent="0.25">
      <c r="A60" s="137" t="s">
        <v>17</v>
      </c>
      <c r="B60" s="183" t="s">
        <v>389</v>
      </c>
      <c r="C60" s="136" t="s">
        <v>611</v>
      </c>
      <c r="D60" s="281">
        <v>2023</v>
      </c>
      <c r="E60" s="136">
        <v>2022</v>
      </c>
      <c r="F60" s="135" t="s">
        <v>246</v>
      </c>
      <c r="G60" s="131">
        <v>0.55293164166666675</v>
      </c>
      <c r="H60" s="131" t="s">
        <v>246</v>
      </c>
      <c r="I60" s="131">
        <v>0.13840174920000001</v>
      </c>
      <c r="J60" s="131">
        <v>0.40814888399999993</v>
      </c>
      <c r="K60" s="131">
        <v>6.3810084666667821E-3</v>
      </c>
      <c r="L60" s="131">
        <v>9.4189140000000005E-2</v>
      </c>
      <c r="M60" s="131">
        <v>0.55293164166666675</v>
      </c>
      <c r="N60" s="134" t="s">
        <v>246</v>
      </c>
      <c r="O60" s="131" t="s">
        <v>246</v>
      </c>
      <c r="P60" s="135" t="s">
        <v>246</v>
      </c>
      <c r="Q60" s="131" t="s">
        <v>246</v>
      </c>
      <c r="R60" s="135" t="s">
        <v>246</v>
      </c>
      <c r="S60" s="135" t="s">
        <v>246</v>
      </c>
      <c r="T60" s="93"/>
    </row>
    <row r="61" spans="1:20" s="55" customFormat="1" x14ac:dyDescent="0.25">
      <c r="A61" s="137" t="s">
        <v>17</v>
      </c>
      <c r="B61" s="183" t="s">
        <v>391</v>
      </c>
      <c r="C61" s="136" t="s">
        <v>612</v>
      </c>
      <c r="D61" s="281">
        <v>2023</v>
      </c>
      <c r="E61" s="136">
        <v>2022</v>
      </c>
      <c r="F61" s="135" t="s">
        <v>246</v>
      </c>
      <c r="G61" s="131">
        <v>1.0453031666666666</v>
      </c>
      <c r="H61" s="131" t="s">
        <v>246</v>
      </c>
      <c r="I61" s="131">
        <v>0.24562343519999996</v>
      </c>
      <c r="J61" s="131">
        <v>0.78747709039999991</v>
      </c>
      <c r="K61" s="131">
        <v>1.2202641066666686E-2</v>
      </c>
      <c r="L61" s="131">
        <v>0.17035587999999999</v>
      </c>
      <c r="M61" s="131">
        <v>1.0453031666666666</v>
      </c>
      <c r="N61" s="134" t="s">
        <v>246</v>
      </c>
      <c r="O61" s="131" t="s">
        <v>246</v>
      </c>
      <c r="P61" s="135" t="s">
        <v>246</v>
      </c>
      <c r="Q61" s="131" t="s">
        <v>246</v>
      </c>
      <c r="R61" s="135" t="s">
        <v>246</v>
      </c>
      <c r="S61" s="135" t="s">
        <v>246</v>
      </c>
      <c r="T61" s="93"/>
    </row>
    <row r="62" spans="1:20" s="55" customFormat="1" x14ac:dyDescent="0.25">
      <c r="A62" s="137" t="s">
        <v>17</v>
      </c>
      <c r="B62" s="183" t="s">
        <v>393</v>
      </c>
      <c r="C62" s="136" t="s">
        <v>613</v>
      </c>
      <c r="D62" s="281">
        <v>2024</v>
      </c>
      <c r="E62" s="136">
        <v>2022</v>
      </c>
      <c r="F62" s="135" t="s">
        <v>246</v>
      </c>
      <c r="G62" s="131">
        <v>0.51208494166666663</v>
      </c>
      <c r="H62" s="131" t="s">
        <v>246</v>
      </c>
      <c r="I62" s="131">
        <v>0.1463576972</v>
      </c>
      <c r="J62" s="131">
        <v>0.35890220080000002</v>
      </c>
      <c r="K62" s="131">
        <v>6.8250436666665859E-3</v>
      </c>
      <c r="L62" s="131">
        <v>8.0904110000000001E-2</v>
      </c>
      <c r="M62" s="131">
        <v>0.51208494166666663</v>
      </c>
      <c r="N62" s="134" t="s">
        <v>246</v>
      </c>
      <c r="O62" s="131" t="s">
        <v>246</v>
      </c>
      <c r="P62" s="135" t="s">
        <v>246</v>
      </c>
      <c r="Q62" s="131" t="s">
        <v>246</v>
      </c>
      <c r="R62" s="135" t="s">
        <v>246</v>
      </c>
      <c r="S62" s="135" t="s">
        <v>246</v>
      </c>
      <c r="T62" s="93"/>
    </row>
    <row r="63" spans="1:20" s="55" customFormat="1" x14ac:dyDescent="0.25">
      <c r="A63" s="137" t="s">
        <v>17</v>
      </c>
      <c r="B63" s="183" t="s">
        <v>395</v>
      </c>
      <c r="C63" s="136" t="s">
        <v>614</v>
      </c>
      <c r="D63" s="281">
        <v>2024</v>
      </c>
      <c r="E63" s="136">
        <v>2022</v>
      </c>
      <c r="F63" s="135" t="s">
        <v>246</v>
      </c>
      <c r="G63" s="131">
        <v>1.8109242583333334</v>
      </c>
      <c r="H63" s="131" t="s">
        <v>246</v>
      </c>
      <c r="I63" s="131">
        <v>0.31721627079999998</v>
      </c>
      <c r="J63" s="131">
        <v>1.26695855</v>
      </c>
      <c r="K63" s="131">
        <v>0.22674943753333343</v>
      </c>
      <c r="L63" s="131">
        <v>0.23580001</v>
      </c>
      <c r="M63" s="131">
        <v>1.8109242583333334</v>
      </c>
      <c r="N63" s="134" t="s">
        <v>246</v>
      </c>
      <c r="O63" s="131" t="s">
        <v>246</v>
      </c>
      <c r="P63" s="135" t="s">
        <v>246</v>
      </c>
      <c r="Q63" s="131" t="s">
        <v>246</v>
      </c>
      <c r="R63" s="135" t="s">
        <v>246</v>
      </c>
      <c r="S63" s="135" t="s">
        <v>246</v>
      </c>
      <c r="T63" s="93"/>
    </row>
    <row r="64" spans="1:20" s="55" customFormat="1" x14ac:dyDescent="0.25">
      <c r="A64" s="137" t="s">
        <v>17</v>
      </c>
      <c r="B64" s="183" t="s">
        <v>397</v>
      </c>
      <c r="C64" s="136" t="s">
        <v>615</v>
      </c>
      <c r="D64" s="281">
        <v>2024</v>
      </c>
      <c r="E64" s="136">
        <v>2022</v>
      </c>
      <c r="F64" s="135" t="s">
        <v>246</v>
      </c>
      <c r="G64" s="131">
        <v>0.65331151666666676</v>
      </c>
      <c r="H64" s="131" t="s">
        <v>246</v>
      </c>
      <c r="I64" s="131">
        <v>0.10772527480000001</v>
      </c>
      <c r="J64" s="131">
        <v>0.46613258119999995</v>
      </c>
      <c r="K64" s="131">
        <v>7.9453660666666759E-2</v>
      </c>
      <c r="L64" s="131">
        <v>8.585189E-2</v>
      </c>
      <c r="M64" s="131">
        <v>0.65331151666666676</v>
      </c>
      <c r="N64" s="134" t="s">
        <v>246</v>
      </c>
      <c r="O64" s="131" t="s">
        <v>246</v>
      </c>
      <c r="P64" s="135" t="s">
        <v>246</v>
      </c>
      <c r="Q64" s="131" t="s">
        <v>246</v>
      </c>
      <c r="R64" s="135" t="s">
        <v>246</v>
      </c>
      <c r="S64" s="135" t="s">
        <v>246</v>
      </c>
      <c r="T64" s="93"/>
    </row>
    <row r="65" spans="1:20" s="55" customFormat="1" x14ac:dyDescent="0.25">
      <c r="A65" s="137" t="s">
        <v>17</v>
      </c>
      <c r="B65" s="183" t="s">
        <v>398</v>
      </c>
      <c r="C65" s="136" t="s">
        <v>616</v>
      </c>
      <c r="D65" s="281">
        <v>2025</v>
      </c>
      <c r="E65" s="136">
        <v>2022</v>
      </c>
      <c r="F65" s="135" t="s">
        <v>246</v>
      </c>
      <c r="G65" s="131">
        <v>1.2958734916666668</v>
      </c>
      <c r="H65" s="131" t="s">
        <v>246</v>
      </c>
      <c r="I65" s="131">
        <v>0.19775721679999997</v>
      </c>
      <c r="J65" s="131">
        <v>0.93970442279999988</v>
      </c>
      <c r="K65" s="131">
        <v>0.15841185206666697</v>
      </c>
      <c r="L65" s="131">
        <v>0.17120152</v>
      </c>
      <c r="M65" s="131">
        <v>1.2958734916666668</v>
      </c>
      <c r="N65" s="134" t="s">
        <v>246</v>
      </c>
      <c r="O65" s="131" t="s">
        <v>246</v>
      </c>
      <c r="P65" s="135" t="s">
        <v>246</v>
      </c>
      <c r="Q65" s="131" t="s">
        <v>246</v>
      </c>
      <c r="R65" s="135" t="s">
        <v>246</v>
      </c>
      <c r="S65" s="135" t="s">
        <v>246</v>
      </c>
      <c r="T65" s="93"/>
    </row>
    <row r="66" spans="1:20" s="54" customFormat="1" x14ac:dyDescent="0.25">
      <c r="A66" s="137" t="s">
        <v>17</v>
      </c>
      <c r="B66" s="183" t="s">
        <v>399</v>
      </c>
      <c r="C66" s="136" t="s">
        <v>617</v>
      </c>
      <c r="D66" s="281">
        <v>2025</v>
      </c>
      <c r="E66" s="136">
        <v>2022</v>
      </c>
      <c r="F66" s="135" t="s">
        <v>246</v>
      </c>
      <c r="G66" s="131">
        <v>0.53582294166666666</v>
      </c>
      <c r="H66" s="131" t="s">
        <v>246</v>
      </c>
      <c r="I66" s="131">
        <v>9.4006140799999985E-2</v>
      </c>
      <c r="J66" s="131">
        <v>0.3763081036</v>
      </c>
      <c r="K66" s="131">
        <v>6.5508697266666693E-2</v>
      </c>
      <c r="L66" s="131">
        <v>6.9957430000000001E-2</v>
      </c>
      <c r="M66" s="131">
        <v>0.53582294166666666</v>
      </c>
      <c r="N66" s="134" t="s">
        <v>246</v>
      </c>
      <c r="O66" s="131" t="s">
        <v>246</v>
      </c>
      <c r="P66" s="135" t="s">
        <v>246</v>
      </c>
      <c r="Q66" s="131" t="s">
        <v>246</v>
      </c>
      <c r="R66" s="135" t="s">
        <v>246</v>
      </c>
      <c r="S66" s="135" t="s">
        <v>246</v>
      </c>
      <c r="T66" s="93"/>
    </row>
    <row r="67" spans="1:20" s="55" customFormat="1" x14ac:dyDescent="0.25">
      <c r="A67" s="137" t="s">
        <v>17</v>
      </c>
      <c r="B67" s="183" t="s">
        <v>400</v>
      </c>
      <c r="C67" s="136" t="s">
        <v>618</v>
      </c>
      <c r="D67" s="281">
        <v>2025</v>
      </c>
      <c r="E67" s="136">
        <v>2022</v>
      </c>
      <c r="F67" s="135" t="s">
        <v>246</v>
      </c>
      <c r="G67" s="131">
        <v>0.44017568333333335</v>
      </c>
      <c r="H67" s="131" t="s">
        <v>246</v>
      </c>
      <c r="I67" s="131">
        <v>7.7916924799999995E-2</v>
      </c>
      <c r="J67" s="131">
        <v>0.30880581159999998</v>
      </c>
      <c r="K67" s="131">
        <v>5.3452946933333356E-2</v>
      </c>
      <c r="L67" s="131">
        <v>5.748288E-2</v>
      </c>
      <c r="M67" s="131">
        <v>0.44017568333333335</v>
      </c>
      <c r="N67" s="134" t="s">
        <v>246</v>
      </c>
      <c r="O67" s="131" t="s">
        <v>246</v>
      </c>
      <c r="P67" s="135" t="s">
        <v>246</v>
      </c>
      <c r="Q67" s="131" t="s">
        <v>246</v>
      </c>
      <c r="R67" s="135" t="s">
        <v>246</v>
      </c>
      <c r="S67" s="135" t="s">
        <v>246</v>
      </c>
      <c r="T67" s="93"/>
    </row>
    <row r="68" spans="1:20" s="55" customFormat="1" x14ac:dyDescent="0.25">
      <c r="A68" s="137" t="s">
        <v>17</v>
      </c>
      <c r="B68" s="183" t="s">
        <v>401</v>
      </c>
      <c r="C68" s="136" t="s">
        <v>619</v>
      </c>
      <c r="D68" s="281">
        <v>2025</v>
      </c>
      <c r="E68" s="136">
        <v>2022</v>
      </c>
      <c r="F68" s="135" t="s">
        <v>246</v>
      </c>
      <c r="G68" s="131">
        <v>0.44017568333333335</v>
      </c>
      <c r="H68" s="131" t="s">
        <v>246</v>
      </c>
      <c r="I68" s="131">
        <v>7.7916924799999995E-2</v>
      </c>
      <c r="J68" s="131">
        <v>0.30880581159999998</v>
      </c>
      <c r="K68" s="131">
        <v>5.3452946933333356E-2</v>
      </c>
      <c r="L68" s="131">
        <v>5.748288E-2</v>
      </c>
      <c r="M68" s="131">
        <v>0.44017568333333335</v>
      </c>
      <c r="N68" s="134" t="s">
        <v>246</v>
      </c>
      <c r="O68" s="131" t="s">
        <v>246</v>
      </c>
      <c r="P68" s="135" t="s">
        <v>246</v>
      </c>
      <c r="Q68" s="131" t="s">
        <v>246</v>
      </c>
      <c r="R68" s="135" t="s">
        <v>246</v>
      </c>
      <c r="S68" s="135" t="s">
        <v>246</v>
      </c>
      <c r="T68" s="93"/>
    </row>
    <row r="69" spans="1:20" s="55" customFormat="1" x14ac:dyDescent="0.25">
      <c r="A69" s="137" t="s">
        <v>17</v>
      </c>
      <c r="B69" s="183" t="s">
        <v>402</v>
      </c>
      <c r="C69" s="136" t="s">
        <v>620</v>
      </c>
      <c r="D69" s="281">
        <v>2025</v>
      </c>
      <c r="E69" s="136">
        <v>2023</v>
      </c>
      <c r="F69" s="131">
        <v>0.1042814</v>
      </c>
      <c r="G69" s="131">
        <v>0.70384554166666669</v>
      </c>
      <c r="H69" s="131" t="s">
        <v>246</v>
      </c>
      <c r="I69" s="131">
        <v>0.19225497720000001</v>
      </c>
      <c r="J69" s="131">
        <v>0.50071758879999995</v>
      </c>
      <c r="K69" s="131">
        <v>1.0872975666666784E-2</v>
      </c>
      <c r="L69" s="131">
        <v>0.1042814</v>
      </c>
      <c r="M69" s="131">
        <v>0.70384554166666669</v>
      </c>
      <c r="N69" s="134" t="s">
        <v>246</v>
      </c>
      <c r="O69" s="131">
        <v>0.70384554166666669</v>
      </c>
      <c r="P69" s="135" t="s">
        <v>246</v>
      </c>
      <c r="Q69" s="131" t="s">
        <v>246</v>
      </c>
      <c r="R69" s="135" t="s">
        <v>246</v>
      </c>
      <c r="S69" s="135">
        <v>0.70384554166666669</v>
      </c>
      <c r="T69" s="93"/>
    </row>
    <row r="70" spans="1:20" s="55" customFormat="1" x14ac:dyDescent="0.25">
      <c r="A70" s="137" t="s">
        <v>17</v>
      </c>
      <c r="B70" s="183" t="s">
        <v>403</v>
      </c>
      <c r="C70" s="136" t="s">
        <v>621</v>
      </c>
      <c r="D70" s="281">
        <v>2025</v>
      </c>
      <c r="E70" s="136">
        <v>2023</v>
      </c>
      <c r="F70" s="131">
        <v>0.17484533999999999</v>
      </c>
      <c r="G70" s="131">
        <v>1.1012467833333335</v>
      </c>
      <c r="H70" s="131" t="s">
        <v>246</v>
      </c>
      <c r="I70" s="131">
        <v>0.31714276880000003</v>
      </c>
      <c r="J70" s="131">
        <v>0.76930213359999999</v>
      </c>
      <c r="K70" s="131">
        <v>1.4801880933333456E-2</v>
      </c>
      <c r="L70" s="131">
        <v>0.17484533999999999</v>
      </c>
      <c r="M70" s="131">
        <v>1.1012467833333335</v>
      </c>
      <c r="N70" s="134" t="s">
        <v>246</v>
      </c>
      <c r="O70" s="131">
        <v>1.1012467833333335</v>
      </c>
      <c r="P70" s="135" t="s">
        <v>246</v>
      </c>
      <c r="Q70" s="131" t="s">
        <v>246</v>
      </c>
      <c r="R70" s="135" t="s">
        <v>246</v>
      </c>
      <c r="S70" s="135">
        <v>1.1012467833333335</v>
      </c>
      <c r="T70" s="93"/>
    </row>
    <row r="71" spans="1:20" s="55" customFormat="1" x14ac:dyDescent="0.25">
      <c r="A71" s="137" t="s">
        <v>17</v>
      </c>
      <c r="B71" s="183" t="s">
        <v>404</v>
      </c>
      <c r="C71" s="136" t="s">
        <v>622</v>
      </c>
      <c r="D71" s="281">
        <v>2025</v>
      </c>
      <c r="E71" s="136">
        <v>2023</v>
      </c>
      <c r="F71" s="131">
        <v>6.2293609999999999E-2</v>
      </c>
      <c r="G71" s="131">
        <v>0.37495189166666665</v>
      </c>
      <c r="H71" s="131" t="s">
        <v>246</v>
      </c>
      <c r="I71" s="131">
        <v>0.10057207159999999</v>
      </c>
      <c r="J71" s="131">
        <v>0.26971064119999999</v>
      </c>
      <c r="K71" s="131">
        <v>4.6691788666666789E-3</v>
      </c>
      <c r="L71" s="131">
        <v>6.2293609999999999E-2</v>
      </c>
      <c r="M71" s="131">
        <v>0.37495189166666665</v>
      </c>
      <c r="N71" s="134" t="s">
        <v>246</v>
      </c>
      <c r="O71" s="131">
        <v>0.37495189166666665</v>
      </c>
      <c r="P71" s="135" t="s">
        <v>246</v>
      </c>
      <c r="Q71" s="131" t="s">
        <v>246</v>
      </c>
      <c r="R71" s="135" t="s">
        <v>246</v>
      </c>
      <c r="S71" s="135">
        <v>0.37495189166666665</v>
      </c>
      <c r="T71" s="93"/>
    </row>
    <row r="72" spans="1:20" s="55" customFormat="1" x14ac:dyDescent="0.25">
      <c r="A72" s="137" t="s">
        <v>17</v>
      </c>
      <c r="B72" s="183" t="s">
        <v>405</v>
      </c>
      <c r="C72" s="136" t="s">
        <v>623</v>
      </c>
      <c r="D72" s="281">
        <v>2025</v>
      </c>
      <c r="E72" s="136">
        <v>2023</v>
      </c>
      <c r="F72" s="131">
        <v>0.24664112999999999</v>
      </c>
      <c r="G72" s="131">
        <v>1.5199103333333337</v>
      </c>
      <c r="H72" s="131" t="s">
        <v>246</v>
      </c>
      <c r="I72" s="131">
        <v>0.35700235999999996</v>
      </c>
      <c r="J72" s="131">
        <v>1.1463750583999999</v>
      </c>
      <c r="K72" s="131">
        <v>1.6532914933333753E-2</v>
      </c>
      <c r="L72" s="131">
        <v>0.24664112999999999</v>
      </c>
      <c r="M72" s="131">
        <v>1.5199103333333337</v>
      </c>
      <c r="N72" s="134" t="s">
        <v>246</v>
      </c>
      <c r="O72" s="131">
        <v>1.5199103333333335</v>
      </c>
      <c r="P72" s="135" t="s">
        <v>246</v>
      </c>
      <c r="Q72" s="131" t="s">
        <v>246</v>
      </c>
      <c r="R72" s="135" t="s">
        <v>246</v>
      </c>
      <c r="S72" s="135">
        <v>1.5199103333333335</v>
      </c>
      <c r="T72" s="93"/>
    </row>
    <row r="73" spans="1:20" s="54" customFormat="1" x14ac:dyDescent="0.25">
      <c r="A73" s="137" t="s">
        <v>17</v>
      </c>
      <c r="B73" s="183" t="s">
        <v>406</v>
      </c>
      <c r="C73" s="136" t="s">
        <v>624</v>
      </c>
      <c r="D73" s="279">
        <v>2025</v>
      </c>
      <c r="E73" s="136">
        <v>2023</v>
      </c>
      <c r="F73" s="131">
        <v>0.22936872</v>
      </c>
      <c r="G73" s="131">
        <v>1.430323916666667</v>
      </c>
      <c r="H73" s="131" t="s">
        <v>246</v>
      </c>
      <c r="I73" s="131">
        <v>0.38658814480000003</v>
      </c>
      <c r="J73" s="131">
        <v>1.0257078831999999</v>
      </c>
      <c r="K73" s="131">
        <v>1.8027888666666936E-2</v>
      </c>
      <c r="L73" s="131">
        <v>0.22936872</v>
      </c>
      <c r="M73" s="131">
        <v>1.430323916666667</v>
      </c>
      <c r="N73" s="134" t="s">
        <v>246</v>
      </c>
      <c r="O73" s="131">
        <v>1.4303239166666668</v>
      </c>
      <c r="P73" s="135" t="s">
        <v>246</v>
      </c>
      <c r="Q73" s="131" t="s">
        <v>246</v>
      </c>
      <c r="R73" s="135" t="s">
        <v>246</v>
      </c>
      <c r="S73" s="135">
        <v>1.4303239166666668</v>
      </c>
      <c r="T73" s="93"/>
    </row>
    <row r="74" spans="1:20" s="54" customFormat="1" x14ac:dyDescent="0.25">
      <c r="A74" s="137" t="s">
        <v>17</v>
      </c>
      <c r="B74" s="183" t="s">
        <v>407</v>
      </c>
      <c r="C74" s="136" t="s">
        <v>625</v>
      </c>
      <c r="D74" s="281">
        <v>2025</v>
      </c>
      <c r="E74" s="136">
        <v>2023</v>
      </c>
      <c r="F74" s="131">
        <v>0.17317029</v>
      </c>
      <c r="G74" s="131">
        <v>1.0850178083333335</v>
      </c>
      <c r="H74" s="131" t="s">
        <v>246</v>
      </c>
      <c r="I74" s="131">
        <v>0.2182742848</v>
      </c>
      <c r="J74" s="131">
        <v>0.81409957200000005</v>
      </c>
      <c r="K74" s="131">
        <v>5.2643951533333455E-2</v>
      </c>
      <c r="L74" s="131">
        <v>0.17317029</v>
      </c>
      <c r="M74" s="131">
        <v>1.0850178083333335</v>
      </c>
      <c r="N74" s="134" t="s">
        <v>246</v>
      </c>
      <c r="O74" s="131">
        <v>1.0850178083333335</v>
      </c>
      <c r="P74" s="135" t="s">
        <v>246</v>
      </c>
      <c r="Q74" s="131" t="s">
        <v>246</v>
      </c>
      <c r="R74" s="135" t="s">
        <v>246</v>
      </c>
      <c r="S74" s="135">
        <v>1.0850178083333335</v>
      </c>
      <c r="T74" s="93"/>
    </row>
    <row r="75" spans="1:20" s="55" customFormat="1" x14ac:dyDescent="0.25">
      <c r="A75" s="137" t="s">
        <v>17</v>
      </c>
      <c r="B75" s="183" t="s">
        <v>408</v>
      </c>
      <c r="C75" s="136" t="s">
        <v>626</v>
      </c>
      <c r="D75" s="281">
        <v>2026</v>
      </c>
      <c r="E75" s="136">
        <v>2023</v>
      </c>
      <c r="F75" s="131">
        <v>0.14755646</v>
      </c>
      <c r="G75" s="131">
        <v>1.1181881583333333</v>
      </c>
      <c r="H75" s="131" t="s">
        <v>246</v>
      </c>
      <c r="I75" s="131">
        <v>0.17286223240000001</v>
      </c>
      <c r="J75" s="131">
        <v>0.80859830479999995</v>
      </c>
      <c r="K75" s="131">
        <v>0.13672762113333337</v>
      </c>
      <c r="L75" s="131">
        <v>0.14755646</v>
      </c>
      <c r="M75" s="131">
        <v>1.1181881583333333</v>
      </c>
      <c r="N75" s="134" t="s">
        <v>246</v>
      </c>
      <c r="O75" s="131">
        <v>1.1181881583333333</v>
      </c>
      <c r="P75" s="135" t="s">
        <v>246</v>
      </c>
      <c r="Q75" s="131" t="s">
        <v>246</v>
      </c>
      <c r="R75" s="135" t="s">
        <v>246</v>
      </c>
      <c r="S75" s="135">
        <v>1.1181881583333333</v>
      </c>
      <c r="T75" s="93"/>
    </row>
    <row r="76" spans="1:20" s="55" customFormat="1" x14ac:dyDescent="0.25">
      <c r="A76" s="137" t="s">
        <v>17</v>
      </c>
      <c r="B76" s="183" t="s">
        <v>409</v>
      </c>
      <c r="C76" s="136" t="s">
        <v>627</v>
      </c>
      <c r="D76" s="281">
        <v>2026</v>
      </c>
      <c r="E76" s="136">
        <v>2023</v>
      </c>
      <c r="F76" s="131">
        <v>3.8570199999999999E-2</v>
      </c>
      <c r="G76" s="131">
        <v>0.29808533333333331</v>
      </c>
      <c r="H76" s="131" t="s">
        <v>246</v>
      </c>
      <c r="I76" s="131">
        <v>5.8044958399999999E-2</v>
      </c>
      <c r="J76" s="131">
        <v>0.20392086000000001</v>
      </c>
      <c r="K76" s="131">
        <v>3.6119514933333291E-2</v>
      </c>
      <c r="L76" s="131">
        <v>3.8570199999999999E-2</v>
      </c>
      <c r="M76" s="131">
        <v>0.29808533333333331</v>
      </c>
      <c r="N76" s="134" t="s">
        <v>246</v>
      </c>
      <c r="O76" s="131">
        <v>0.29808533333333331</v>
      </c>
      <c r="P76" s="135" t="s">
        <v>246</v>
      </c>
      <c r="Q76" s="131" t="s">
        <v>246</v>
      </c>
      <c r="R76" s="135" t="s">
        <v>246</v>
      </c>
      <c r="S76" s="135">
        <v>0.29808533333333331</v>
      </c>
      <c r="T76" s="93"/>
    </row>
    <row r="77" spans="1:20" s="55" customFormat="1" x14ac:dyDescent="0.25">
      <c r="A77" s="137" t="s">
        <v>17</v>
      </c>
      <c r="B77" s="183" t="s">
        <v>410</v>
      </c>
      <c r="C77" s="136" t="s">
        <v>628</v>
      </c>
      <c r="D77" s="279">
        <v>2026</v>
      </c>
      <c r="E77" s="136">
        <v>2024</v>
      </c>
      <c r="F77" s="131">
        <v>0.11744108</v>
      </c>
      <c r="G77" s="131">
        <v>0.70663106666666675</v>
      </c>
      <c r="H77" s="131" t="s">
        <v>246</v>
      </c>
      <c r="I77" s="131">
        <v>0.16741513359999999</v>
      </c>
      <c r="J77" s="131">
        <v>0.53150852039999996</v>
      </c>
      <c r="K77" s="131">
        <v>7.7074126666668574E-3</v>
      </c>
      <c r="L77" s="131">
        <v>0.11744108</v>
      </c>
      <c r="M77" s="131">
        <v>0.70663106666666675</v>
      </c>
      <c r="N77" s="134" t="s">
        <v>246</v>
      </c>
      <c r="O77" s="131" t="s">
        <v>246</v>
      </c>
      <c r="P77" s="135">
        <v>0.70663106666666675</v>
      </c>
      <c r="Q77" s="131" t="s">
        <v>246</v>
      </c>
      <c r="R77" s="135" t="s">
        <v>246</v>
      </c>
      <c r="S77" s="135">
        <v>0.70663106666666675</v>
      </c>
      <c r="T77" s="93"/>
    </row>
    <row r="78" spans="1:20" s="55" customFormat="1" x14ac:dyDescent="0.25">
      <c r="A78" s="137" t="s">
        <v>17</v>
      </c>
      <c r="B78" s="183" t="s">
        <v>411</v>
      </c>
      <c r="C78" s="136" t="s">
        <v>629</v>
      </c>
      <c r="D78" s="281">
        <v>2026</v>
      </c>
      <c r="E78" s="136">
        <v>2024</v>
      </c>
      <c r="F78" s="131">
        <v>8.0101850000000002E-2</v>
      </c>
      <c r="G78" s="131">
        <v>0.46717374166666675</v>
      </c>
      <c r="H78" s="131" t="s">
        <v>246</v>
      </c>
      <c r="I78" s="131">
        <v>0.11078707639999999</v>
      </c>
      <c r="J78" s="131">
        <v>0.3513870932</v>
      </c>
      <c r="K78" s="131">
        <v>4.9995720666667354E-3</v>
      </c>
      <c r="L78" s="131">
        <v>8.0101850000000002E-2</v>
      </c>
      <c r="M78" s="131">
        <v>0.46717374166666675</v>
      </c>
      <c r="N78" s="134" t="s">
        <v>246</v>
      </c>
      <c r="O78" s="131" t="s">
        <v>246</v>
      </c>
      <c r="P78" s="135">
        <v>0.4671737416666667</v>
      </c>
      <c r="Q78" s="131" t="s">
        <v>246</v>
      </c>
      <c r="R78" s="135" t="s">
        <v>246</v>
      </c>
      <c r="S78" s="135">
        <v>0.4671737416666667</v>
      </c>
      <c r="T78" s="93"/>
    </row>
    <row r="79" spans="1:20" s="55" customFormat="1" x14ac:dyDescent="0.25">
      <c r="A79" s="137" t="s">
        <v>17</v>
      </c>
      <c r="B79" s="183" t="s">
        <v>412</v>
      </c>
      <c r="C79" s="136" t="s">
        <v>630</v>
      </c>
      <c r="D79" s="281">
        <v>2026</v>
      </c>
      <c r="E79" s="136">
        <v>2024</v>
      </c>
      <c r="F79" s="131">
        <v>3.115178E-2</v>
      </c>
      <c r="G79" s="131">
        <v>0.18281120000000001</v>
      </c>
      <c r="H79" s="131" t="s">
        <v>246</v>
      </c>
      <c r="I79" s="131">
        <v>4.20799808E-2</v>
      </c>
      <c r="J79" s="131">
        <v>0.13875976400000001</v>
      </c>
      <c r="K79" s="131">
        <v>1.9714552000000001E-3</v>
      </c>
      <c r="L79" s="131">
        <v>3.115178E-2</v>
      </c>
      <c r="M79" s="131">
        <v>0.18281120000000001</v>
      </c>
      <c r="N79" s="134" t="s">
        <v>246</v>
      </c>
      <c r="O79" s="131" t="s">
        <v>246</v>
      </c>
      <c r="P79" s="135">
        <v>0.18281120000000001</v>
      </c>
      <c r="Q79" s="131" t="s">
        <v>246</v>
      </c>
      <c r="R79" s="135" t="s">
        <v>246</v>
      </c>
      <c r="S79" s="135">
        <v>0.18281120000000001</v>
      </c>
      <c r="T79" s="93"/>
    </row>
    <row r="80" spans="1:20" s="55" customFormat="1" x14ac:dyDescent="0.25">
      <c r="A80" s="137" t="s">
        <v>17</v>
      </c>
      <c r="B80" s="183" t="s">
        <v>413</v>
      </c>
      <c r="C80" s="136" t="s">
        <v>631</v>
      </c>
      <c r="D80" s="281">
        <v>2026</v>
      </c>
      <c r="E80" s="136">
        <v>2024</v>
      </c>
      <c r="F80" s="131">
        <v>6.2718490000000002E-2</v>
      </c>
      <c r="G80" s="131">
        <v>0.39700970000000002</v>
      </c>
      <c r="H80" s="131" t="s">
        <v>246</v>
      </c>
      <c r="I80" s="131">
        <v>0.11160211919999999</v>
      </c>
      <c r="J80" s="131">
        <v>0.28024859719999995</v>
      </c>
      <c r="K80" s="131">
        <v>5.158983600000111E-3</v>
      </c>
      <c r="L80" s="131">
        <v>6.2718490000000002E-2</v>
      </c>
      <c r="M80" s="131">
        <v>0.39700970000000002</v>
      </c>
      <c r="N80" s="134" t="s">
        <v>246</v>
      </c>
      <c r="O80" s="131" t="s">
        <v>246</v>
      </c>
      <c r="P80" s="135">
        <v>0.39700970000000002</v>
      </c>
      <c r="Q80" s="131" t="s">
        <v>246</v>
      </c>
      <c r="R80" s="135" t="s">
        <v>246</v>
      </c>
      <c r="S80" s="135">
        <v>0.39700970000000002</v>
      </c>
      <c r="T80" s="93"/>
    </row>
    <row r="81" spans="1:20" s="55" customFormat="1" x14ac:dyDescent="0.25">
      <c r="A81" s="137" t="s">
        <v>17</v>
      </c>
      <c r="B81" s="183" t="s">
        <v>414</v>
      </c>
      <c r="C81" s="136" t="s">
        <v>632</v>
      </c>
      <c r="D81" s="281">
        <v>2026</v>
      </c>
      <c r="E81" s="136">
        <v>2024</v>
      </c>
      <c r="F81" s="131">
        <v>0.21238571000000001</v>
      </c>
      <c r="G81" s="131">
        <v>1.2888864583333337</v>
      </c>
      <c r="H81" s="131" t="s">
        <v>246</v>
      </c>
      <c r="I81" s="131">
        <v>0.2952860196</v>
      </c>
      <c r="J81" s="131">
        <v>0.97937256559999997</v>
      </c>
      <c r="K81" s="131">
        <v>1.4227873133333513E-2</v>
      </c>
      <c r="L81" s="131">
        <v>0.21238571000000001</v>
      </c>
      <c r="M81" s="131">
        <v>1.2888864583333337</v>
      </c>
      <c r="N81" s="134" t="s">
        <v>246</v>
      </c>
      <c r="O81" s="131" t="s">
        <v>246</v>
      </c>
      <c r="P81" s="135">
        <v>1.2888864583333335</v>
      </c>
      <c r="Q81" s="131" t="s">
        <v>246</v>
      </c>
      <c r="R81" s="135" t="s">
        <v>246</v>
      </c>
      <c r="S81" s="135">
        <v>1.2888864583333335</v>
      </c>
      <c r="T81" s="93"/>
    </row>
    <row r="82" spans="1:20" s="55" customFormat="1" x14ac:dyDescent="0.25">
      <c r="A82" s="137" t="s">
        <v>17</v>
      </c>
      <c r="B82" s="183" t="s">
        <v>415</v>
      </c>
      <c r="C82" s="136" t="s">
        <v>633</v>
      </c>
      <c r="D82" s="281">
        <v>2026</v>
      </c>
      <c r="E82" s="136">
        <v>2024</v>
      </c>
      <c r="F82" s="131">
        <v>0.10609441</v>
      </c>
      <c r="G82" s="131">
        <v>0.62927149999999998</v>
      </c>
      <c r="H82" s="131" t="s">
        <v>246</v>
      </c>
      <c r="I82" s="131">
        <v>0.13556663120000001</v>
      </c>
      <c r="J82" s="131">
        <v>0.48563949719999999</v>
      </c>
      <c r="K82" s="131">
        <v>8.065371599999982E-3</v>
      </c>
      <c r="L82" s="131">
        <v>0.10609441</v>
      </c>
      <c r="M82" s="131">
        <v>0.62927149999999998</v>
      </c>
      <c r="N82" s="134" t="s">
        <v>246</v>
      </c>
      <c r="O82" s="131" t="s">
        <v>246</v>
      </c>
      <c r="P82" s="135">
        <v>0.62927149999999998</v>
      </c>
      <c r="Q82" s="131" t="s">
        <v>246</v>
      </c>
      <c r="R82" s="135" t="s">
        <v>246</v>
      </c>
      <c r="S82" s="135">
        <v>0.62927149999999998</v>
      </c>
      <c r="T82" s="93"/>
    </row>
    <row r="83" spans="1:20" s="55" customFormat="1" x14ac:dyDescent="0.25">
      <c r="A83" s="137" t="s">
        <v>17</v>
      </c>
      <c r="B83" s="183" t="s">
        <v>416</v>
      </c>
      <c r="C83" s="136" t="s">
        <v>634</v>
      </c>
      <c r="D83" s="281">
        <v>2026</v>
      </c>
      <c r="E83" s="136">
        <v>2024</v>
      </c>
      <c r="F83" s="131">
        <v>9.0470990000000001E-2</v>
      </c>
      <c r="G83" s="131">
        <v>0.59296633333333337</v>
      </c>
      <c r="H83" s="131" t="s">
        <v>246</v>
      </c>
      <c r="I83" s="131">
        <v>0.1600812928</v>
      </c>
      <c r="J83" s="131">
        <v>0.40268805719999995</v>
      </c>
      <c r="K83" s="131">
        <v>3.0196983333333427E-2</v>
      </c>
      <c r="L83" s="131">
        <v>9.0470990000000001E-2</v>
      </c>
      <c r="M83" s="131">
        <v>0.59296633333333337</v>
      </c>
      <c r="N83" s="134" t="s">
        <v>246</v>
      </c>
      <c r="O83" s="131" t="s">
        <v>246</v>
      </c>
      <c r="P83" s="135">
        <v>0.59296633333333337</v>
      </c>
      <c r="Q83" s="131" t="s">
        <v>246</v>
      </c>
      <c r="R83" s="135" t="s">
        <v>246</v>
      </c>
      <c r="S83" s="135">
        <v>0.59296633333333337</v>
      </c>
      <c r="T83" s="93"/>
    </row>
    <row r="84" spans="1:20" s="55" customFormat="1" x14ac:dyDescent="0.25">
      <c r="A84" s="137" t="s">
        <v>17</v>
      </c>
      <c r="B84" s="183" t="s">
        <v>417</v>
      </c>
      <c r="C84" s="136" t="s">
        <v>635</v>
      </c>
      <c r="D84" s="281">
        <v>2026</v>
      </c>
      <c r="E84" s="136">
        <v>2024</v>
      </c>
      <c r="F84" s="131">
        <v>0.13287486000000001</v>
      </c>
      <c r="G84" s="131">
        <v>0.82102804166666665</v>
      </c>
      <c r="H84" s="131" t="s">
        <v>246</v>
      </c>
      <c r="I84" s="131">
        <v>0.21629670919999999</v>
      </c>
      <c r="J84" s="131">
        <v>0.59470737039999999</v>
      </c>
      <c r="K84" s="131">
        <v>1.002396206666667E-2</v>
      </c>
      <c r="L84" s="131">
        <v>0.13287486000000001</v>
      </c>
      <c r="M84" s="131">
        <v>0.82102804166666665</v>
      </c>
      <c r="N84" s="134" t="s">
        <v>246</v>
      </c>
      <c r="O84" s="131" t="s">
        <v>246</v>
      </c>
      <c r="P84" s="135">
        <v>0.82102804166666665</v>
      </c>
      <c r="Q84" s="131" t="s">
        <v>246</v>
      </c>
      <c r="R84" s="135" t="s">
        <v>246</v>
      </c>
      <c r="S84" s="135">
        <v>0.82102804166666665</v>
      </c>
      <c r="T84" s="93"/>
    </row>
    <row r="85" spans="1:20" s="55" customFormat="1" x14ac:dyDescent="0.25">
      <c r="A85" s="137" t="s">
        <v>17</v>
      </c>
      <c r="B85" s="183" t="s">
        <v>418</v>
      </c>
      <c r="C85" s="136" t="s">
        <v>636</v>
      </c>
      <c r="D85" s="281">
        <v>2026</v>
      </c>
      <c r="E85" s="136">
        <v>2024</v>
      </c>
      <c r="F85" s="131">
        <v>0.18100356000000001</v>
      </c>
      <c r="G85" s="131">
        <v>1.1062629333333334</v>
      </c>
      <c r="H85" s="131" t="s">
        <v>246</v>
      </c>
      <c r="I85" s="131">
        <v>0.25211523479999998</v>
      </c>
      <c r="J85" s="131">
        <v>0.84238554399999988</v>
      </c>
      <c r="K85" s="131">
        <v>1.1762154533333513E-2</v>
      </c>
      <c r="L85" s="131">
        <v>0.18100356000000001</v>
      </c>
      <c r="M85" s="131">
        <v>1.1062629333333334</v>
      </c>
      <c r="N85" s="134" t="s">
        <v>246</v>
      </c>
      <c r="O85" s="131" t="s">
        <v>246</v>
      </c>
      <c r="P85" s="135">
        <v>1.1062629333333334</v>
      </c>
      <c r="Q85" s="131" t="s">
        <v>246</v>
      </c>
      <c r="R85" s="135" t="s">
        <v>246</v>
      </c>
      <c r="S85" s="135">
        <v>1.1062629333333334</v>
      </c>
      <c r="T85" s="93"/>
    </row>
    <row r="86" spans="1:20" s="55" customFormat="1" x14ac:dyDescent="0.25">
      <c r="A86" s="137" t="s">
        <v>17</v>
      </c>
      <c r="B86" s="183" t="s">
        <v>419</v>
      </c>
      <c r="C86" s="136" t="s">
        <v>637</v>
      </c>
      <c r="D86" s="279">
        <v>2022</v>
      </c>
      <c r="E86" s="136">
        <v>2024</v>
      </c>
      <c r="F86" s="131">
        <v>0.16340267999999999</v>
      </c>
      <c r="G86" s="131">
        <v>1.0363141416666666</v>
      </c>
      <c r="H86" s="131" t="s">
        <v>246</v>
      </c>
      <c r="I86" s="131">
        <v>0.29217542639999994</v>
      </c>
      <c r="J86" s="131">
        <v>0.73055193640000005</v>
      </c>
      <c r="K86" s="131">
        <v>1.3586778866666593E-2</v>
      </c>
      <c r="L86" s="131">
        <v>0.16340267999999999</v>
      </c>
      <c r="M86" s="131">
        <v>1.0363141416666666</v>
      </c>
      <c r="N86" s="134" t="s">
        <v>246</v>
      </c>
      <c r="O86" s="131" t="s">
        <v>246</v>
      </c>
      <c r="P86" s="135">
        <v>1.0363141416666666</v>
      </c>
      <c r="Q86" s="131" t="s">
        <v>246</v>
      </c>
      <c r="R86" s="135" t="s">
        <v>246</v>
      </c>
      <c r="S86" s="135">
        <v>1.0363141416666666</v>
      </c>
      <c r="T86" s="93"/>
    </row>
    <row r="87" spans="1:20" s="55" customFormat="1" x14ac:dyDescent="0.25">
      <c r="A87" s="137" t="s">
        <v>17</v>
      </c>
      <c r="B87" s="183" t="s">
        <v>420</v>
      </c>
      <c r="C87" s="136" t="s">
        <v>638</v>
      </c>
      <c r="D87" s="282">
        <v>2022</v>
      </c>
      <c r="E87" s="136">
        <v>2024</v>
      </c>
      <c r="F87" s="131">
        <v>0.13394455999999999</v>
      </c>
      <c r="G87" s="131">
        <v>0.86323905000000012</v>
      </c>
      <c r="H87" s="131" t="s">
        <v>246</v>
      </c>
      <c r="I87" s="131">
        <v>0.196196286</v>
      </c>
      <c r="J87" s="131">
        <v>0.62397089039999998</v>
      </c>
      <c r="K87" s="131">
        <v>4.3071873600000088E-2</v>
      </c>
      <c r="L87" s="131">
        <v>0.13394455999999999</v>
      </c>
      <c r="M87" s="131">
        <v>0.86323905000000012</v>
      </c>
      <c r="N87" s="134" t="s">
        <v>246</v>
      </c>
      <c r="O87" s="131" t="s">
        <v>246</v>
      </c>
      <c r="P87" s="135">
        <v>0.86323905000000001</v>
      </c>
      <c r="Q87" s="131" t="s">
        <v>246</v>
      </c>
      <c r="R87" s="135" t="s">
        <v>246</v>
      </c>
      <c r="S87" s="135">
        <v>0.86323905000000001</v>
      </c>
      <c r="T87" s="93"/>
    </row>
    <row r="88" spans="1:20" s="55" customFormat="1" x14ac:dyDescent="0.25">
      <c r="A88" s="137" t="s">
        <v>17</v>
      </c>
      <c r="B88" s="183" t="s">
        <v>421</v>
      </c>
      <c r="C88" s="136" t="s">
        <v>639</v>
      </c>
      <c r="D88" s="282">
        <v>2022</v>
      </c>
      <c r="E88" s="136">
        <v>2024</v>
      </c>
      <c r="F88" s="131">
        <v>0.13899332</v>
      </c>
      <c r="G88" s="131">
        <v>1.0570556583333333</v>
      </c>
      <c r="H88" s="131" t="s">
        <v>246</v>
      </c>
      <c r="I88" s="131">
        <v>0.16728923639999999</v>
      </c>
      <c r="J88" s="131">
        <v>0.75939080359999989</v>
      </c>
      <c r="K88" s="131">
        <v>0.13037561833333333</v>
      </c>
      <c r="L88" s="131">
        <v>0.13899332</v>
      </c>
      <c r="M88" s="131">
        <v>1.0570556583333333</v>
      </c>
      <c r="N88" s="134" t="s">
        <v>246</v>
      </c>
      <c r="O88" s="131" t="s">
        <v>246</v>
      </c>
      <c r="P88" s="135">
        <v>1.0570556583333333</v>
      </c>
      <c r="Q88" s="131" t="s">
        <v>246</v>
      </c>
      <c r="R88" s="135" t="s">
        <v>246</v>
      </c>
      <c r="S88" s="135">
        <v>1.0570556583333333</v>
      </c>
      <c r="T88" s="93"/>
    </row>
    <row r="89" spans="1:20" s="55" customFormat="1" x14ac:dyDescent="0.25">
      <c r="A89" s="137" t="s">
        <v>17</v>
      </c>
      <c r="B89" s="183" t="s">
        <v>422</v>
      </c>
      <c r="C89" s="136" t="s">
        <v>640</v>
      </c>
      <c r="D89" s="282">
        <v>2022</v>
      </c>
      <c r="E89" s="136">
        <v>2024</v>
      </c>
      <c r="F89" s="131">
        <v>4.9042639999999998E-2</v>
      </c>
      <c r="G89" s="131">
        <v>0.37535766666666659</v>
      </c>
      <c r="H89" s="131" t="s">
        <v>246</v>
      </c>
      <c r="I89" s="131">
        <v>6.5389323999999999E-2</v>
      </c>
      <c r="J89" s="131">
        <v>0.26425896640000002</v>
      </c>
      <c r="K89" s="131">
        <v>4.5709376266666601E-2</v>
      </c>
      <c r="L89" s="131">
        <v>4.9042639999999998E-2</v>
      </c>
      <c r="M89" s="131">
        <v>0.37535766666666659</v>
      </c>
      <c r="N89" s="134" t="s">
        <v>246</v>
      </c>
      <c r="O89" s="131" t="s">
        <v>246</v>
      </c>
      <c r="P89" s="135">
        <v>0.37535766666666665</v>
      </c>
      <c r="Q89" s="131" t="s">
        <v>246</v>
      </c>
      <c r="R89" s="135" t="s">
        <v>246</v>
      </c>
      <c r="S89" s="135">
        <v>0.37535766666666665</v>
      </c>
      <c r="T89" s="93"/>
    </row>
    <row r="90" spans="1:20" s="55" customFormat="1" x14ac:dyDescent="0.25">
      <c r="A90" s="137" t="s">
        <v>17</v>
      </c>
      <c r="B90" s="183" t="s">
        <v>423</v>
      </c>
      <c r="C90" s="136" t="s">
        <v>641</v>
      </c>
      <c r="D90" s="282">
        <v>2022</v>
      </c>
      <c r="E90" s="136">
        <v>2024</v>
      </c>
      <c r="F90" s="131">
        <v>3.68227E-2</v>
      </c>
      <c r="G90" s="131">
        <v>0.28615111666666665</v>
      </c>
      <c r="H90" s="131" t="s">
        <v>246</v>
      </c>
      <c r="I90" s="131">
        <v>5.8044958399999999E-2</v>
      </c>
      <c r="J90" s="131">
        <v>0.19319826239999999</v>
      </c>
      <c r="K90" s="131">
        <v>3.4907895866666649E-2</v>
      </c>
      <c r="L90" s="131">
        <v>3.68227E-2</v>
      </c>
      <c r="M90" s="131">
        <v>0.28615111666666665</v>
      </c>
      <c r="N90" s="134" t="s">
        <v>246</v>
      </c>
      <c r="O90" s="131" t="s">
        <v>246</v>
      </c>
      <c r="P90" s="135">
        <v>0.28615111666666665</v>
      </c>
      <c r="Q90" s="131" t="s">
        <v>246</v>
      </c>
      <c r="R90" s="135" t="s">
        <v>246</v>
      </c>
      <c r="S90" s="135">
        <v>0.28615111666666665</v>
      </c>
      <c r="T90" s="93"/>
    </row>
    <row r="91" spans="1:20" s="55" customFormat="1" x14ac:dyDescent="0.25">
      <c r="A91" s="137" t="s">
        <v>17</v>
      </c>
      <c r="B91" s="183" t="s">
        <v>424</v>
      </c>
      <c r="C91" s="136" t="s">
        <v>642</v>
      </c>
      <c r="D91" s="282">
        <v>2022</v>
      </c>
      <c r="E91" s="136">
        <v>2024</v>
      </c>
      <c r="F91" s="131">
        <v>3.68227E-2</v>
      </c>
      <c r="G91" s="131">
        <v>0.28615111666666665</v>
      </c>
      <c r="H91" s="131" t="s">
        <v>246</v>
      </c>
      <c r="I91" s="131">
        <v>5.8044958399999999E-2</v>
      </c>
      <c r="J91" s="131">
        <v>0.19319826239999999</v>
      </c>
      <c r="K91" s="131">
        <v>3.4907895866666649E-2</v>
      </c>
      <c r="L91" s="131">
        <v>3.68227E-2</v>
      </c>
      <c r="M91" s="131">
        <v>0.28615111666666665</v>
      </c>
      <c r="N91" s="134" t="s">
        <v>246</v>
      </c>
      <c r="O91" s="131" t="s">
        <v>246</v>
      </c>
      <c r="P91" s="135">
        <v>0.28615111666666665</v>
      </c>
      <c r="Q91" s="131" t="s">
        <v>246</v>
      </c>
      <c r="R91" s="135" t="s">
        <v>246</v>
      </c>
      <c r="S91" s="135">
        <v>0.28615111666666665</v>
      </c>
      <c r="T91" s="93"/>
    </row>
    <row r="92" spans="1:20" s="55" customFormat="1" x14ac:dyDescent="0.25">
      <c r="A92" s="137" t="s">
        <v>17</v>
      </c>
      <c r="B92" s="183" t="s">
        <v>425</v>
      </c>
      <c r="C92" s="136" t="s">
        <v>643</v>
      </c>
      <c r="D92" s="282">
        <v>2022</v>
      </c>
      <c r="E92" s="136">
        <v>2024</v>
      </c>
      <c r="F92" s="131">
        <v>0.12033181</v>
      </c>
      <c r="G92" s="131">
        <v>0.91701374999999996</v>
      </c>
      <c r="H92" s="131" t="s">
        <v>246</v>
      </c>
      <c r="I92" s="131">
        <v>0.1491014668</v>
      </c>
      <c r="J92" s="131">
        <v>0.65520803919999993</v>
      </c>
      <c r="K92" s="131">
        <v>0.11270424400000001</v>
      </c>
      <c r="L92" s="131">
        <v>0.12033181</v>
      </c>
      <c r="M92" s="131">
        <v>0.91701374999999996</v>
      </c>
      <c r="N92" s="134" t="s">
        <v>246</v>
      </c>
      <c r="O92" s="131" t="s">
        <v>246</v>
      </c>
      <c r="P92" s="135">
        <v>0.91701374999999996</v>
      </c>
      <c r="Q92" s="131" t="s">
        <v>246</v>
      </c>
      <c r="R92" s="135" t="s">
        <v>246</v>
      </c>
      <c r="S92" s="135">
        <v>0.91701374999999996</v>
      </c>
      <c r="T92" s="93"/>
    </row>
    <row r="93" spans="1:20" s="55" customFormat="1" x14ac:dyDescent="0.25">
      <c r="A93" s="137" t="s">
        <v>17</v>
      </c>
      <c r="B93" s="183" t="s">
        <v>426</v>
      </c>
      <c r="C93" s="136" t="s">
        <v>644</v>
      </c>
      <c r="D93" s="282">
        <v>2022</v>
      </c>
      <c r="E93" s="136">
        <v>2024</v>
      </c>
      <c r="F93" s="131">
        <v>0.15937898</v>
      </c>
      <c r="G93" s="131">
        <v>1.2070311416666666</v>
      </c>
      <c r="H93" s="131" t="s">
        <v>246</v>
      </c>
      <c r="I93" s="131">
        <v>0.18530975319999998</v>
      </c>
      <c r="J93" s="131">
        <v>0.87415133519999999</v>
      </c>
      <c r="K93" s="131">
        <v>0.14757005326666672</v>
      </c>
      <c r="L93" s="131">
        <v>0.15937898</v>
      </c>
      <c r="M93" s="131">
        <v>1.2070311416666666</v>
      </c>
      <c r="N93" s="134" t="s">
        <v>246</v>
      </c>
      <c r="O93" s="131" t="s">
        <v>246</v>
      </c>
      <c r="P93" s="135">
        <v>1.2070311416666666</v>
      </c>
      <c r="Q93" s="131" t="s">
        <v>246</v>
      </c>
      <c r="R93" s="135" t="s">
        <v>246</v>
      </c>
      <c r="S93" s="135">
        <v>1.2070311416666666</v>
      </c>
      <c r="T93" s="93"/>
    </row>
    <row r="94" spans="1:20" s="55" customFormat="1" x14ac:dyDescent="0.25">
      <c r="A94" s="137" t="s">
        <v>17</v>
      </c>
      <c r="B94" s="183" t="s">
        <v>427</v>
      </c>
      <c r="C94" s="136" t="s">
        <v>645</v>
      </c>
      <c r="D94" s="282">
        <v>2022</v>
      </c>
      <c r="E94" s="136">
        <v>2024</v>
      </c>
      <c r="F94" s="131">
        <v>0.14755646</v>
      </c>
      <c r="G94" s="131">
        <v>1.1181881583333333</v>
      </c>
      <c r="H94" s="131" t="s">
        <v>246</v>
      </c>
      <c r="I94" s="131">
        <v>0.17286223240000001</v>
      </c>
      <c r="J94" s="131">
        <v>0.80859830479999995</v>
      </c>
      <c r="K94" s="131">
        <v>0.13672762113333337</v>
      </c>
      <c r="L94" s="131">
        <v>0.14755646</v>
      </c>
      <c r="M94" s="131">
        <v>1.1181881583333333</v>
      </c>
      <c r="N94" s="134" t="s">
        <v>246</v>
      </c>
      <c r="O94" s="131" t="s">
        <v>246</v>
      </c>
      <c r="P94" s="135" t="s">
        <v>246</v>
      </c>
      <c r="Q94" s="131">
        <v>1.1180000000000001</v>
      </c>
      <c r="R94" s="135" t="s">
        <v>246</v>
      </c>
      <c r="S94" s="135">
        <v>1.1180000000000001</v>
      </c>
      <c r="T94" s="93"/>
    </row>
    <row r="95" spans="1:20" s="55" customFormat="1" x14ac:dyDescent="0.25">
      <c r="A95" s="137" t="s">
        <v>17</v>
      </c>
      <c r="B95" s="183" t="s">
        <v>428</v>
      </c>
      <c r="C95" s="136" t="s">
        <v>646</v>
      </c>
      <c r="D95" s="282">
        <v>2022</v>
      </c>
      <c r="E95" s="136">
        <v>2025</v>
      </c>
      <c r="F95" s="131">
        <v>0.1791411</v>
      </c>
      <c r="G95" s="131">
        <v>1.1195526083333334</v>
      </c>
      <c r="H95" s="131" t="s">
        <v>246</v>
      </c>
      <c r="I95" s="131">
        <v>0.2956510128</v>
      </c>
      <c r="J95" s="131">
        <v>0.81028187240000005</v>
      </c>
      <c r="K95" s="131">
        <v>1.3619723133333261E-2</v>
      </c>
      <c r="L95" s="131">
        <v>0.1791411</v>
      </c>
      <c r="M95" s="131">
        <v>1.1195526083333334</v>
      </c>
      <c r="N95" s="134" t="s">
        <v>246</v>
      </c>
      <c r="O95" s="131" t="s">
        <v>246</v>
      </c>
      <c r="P95" s="135" t="s">
        <v>246</v>
      </c>
      <c r="Q95" s="131">
        <v>1.1195526083333334</v>
      </c>
      <c r="R95" s="135" t="s">
        <v>246</v>
      </c>
      <c r="S95" s="135">
        <v>1.1195526083333334</v>
      </c>
      <c r="T95" s="93"/>
    </row>
    <row r="96" spans="1:20" s="55" customFormat="1" x14ac:dyDescent="0.25">
      <c r="A96" s="137" t="s">
        <v>17</v>
      </c>
      <c r="B96" s="183" t="s">
        <v>429</v>
      </c>
      <c r="C96" s="136" t="s">
        <v>647</v>
      </c>
      <c r="D96" s="282">
        <v>2022</v>
      </c>
      <c r="E96" s="136">
        <v>2025</v>
      </c>
      <c r="F96" s="131">
        <v>0.13271279</v>
      </c>
      <c r="G96" s="131">
        <v>0.80165765833333336</v>
      </c>
      <c r="H96" s="131" t="s">
        <v>246</v>
      </c>
      <c r="I96" s="131">
        <v>0.19426807399999999</v>
      </c>
      <c r="J96" s="131">
        <v>0.59852272479999991</v>
      </c>
      <c r="K96" s="131">
        <v>8.8668595333334377E-3</v>
      </c>
      <c r="L96" s="131">
        <v>0.13271279</v>
      </c>
      <c r="M96" s="131">
        <v>0.80165765833333336</v>
      </c>
      <c r="N96" s="134" t="s">
        <v>246</v>
      </c>
      <c r="O96" s="131" t="s">
        <v>246</v>
      </c>
      <c r="P96" s="135" t="s">
        <v>246</v>
      </c>
      <c r="Q96" s="131">
        <v>0.80165765833333336</v>
      </c>
      <c r="R96" s="135" t="s">
        <v>246</v>
      </c>
      <c r="S96" s="135">
        <v>0.80165765833333336</v>
      </c>
      <c r="T96" s="93"/>
    </row>
    <row r="97" spans="1:20" s="55" customFormat="1" x14ac:dyDescent="0.25">
      <c r="A97" s="137" t="s">
        <v>17</v>
      </c>
      <c r="B97" s="183" t="s">
        <v>430</v>
      </c>
      <c r="C97" s="136" t="s">
        <v>648</v>
      </c>
      <c r="D97" s="282">
        <v>2022</v>
      </c>
      <c r="E97" s="136">
        <v>2025</v>
      </c>
      <c r="F97" s="131">
        <v>0.22109651</v>
      </c>
      <c r="G97" s="131">
        <v>1.3563900083333333</v>
      </c>
      <c r="H97" s="131" t="s">
        <v>246</v>
      </c>
      <c r="I97" s="131">
        <v>0.31053685519999996</v>
      </c>
      <c r="J97" s="131">
        <v>1.0315265532</v>
      </c>
      <c r="K97" s="131">
        <v>1.4326599933333295E-2</v>
      </c>
      <c r="L97" s="131">
        <v>0.22109651</v>
      </c>
      <c r="M97" s="131">
        <v>1.3563900083333333</v>
      </c>
      <c r="N97" s="134" t="s">
        <v>246</v>
      </c>
      <c r="O97" s="131" t="s">
        <v>246</v>
      </c>
      <c r="P97" s="135" t="s">
        <v>246</v>
      </c>
      <c r="Q97" s="131">
        <v>1.3563900083333333</v>
      </c>
      <c r="R97" s="135" t="s">
        <v>246</v>
      </c>
      <c r="S97" s="135">
        <v>1.3563900083333333</v>
      </c>
      <c r="T97" s="93"/>
    </row>
    <row r="98" spans="1:20" s="55" customFormat="1" x14ac:dyDescent="0.25">
      <c r="A98" s="137" t="s">
        <v>17</v>
      </c>
      <c r="B98" s="183" t="s">
        <v>431</v>
      </c>
      <c r="C98" s="136" t="s">
        <v>649</v>
      </c>
      <c r="D98" s="282">
        <v>2022</v>
      </c>
      <c r="E98" s="136">
        <v>2025</v>
      </c>
      <c r="F98" s="131">
        <v>0.14675226999999999</v>
      </c>
      <c r="G98" s="131">
        <v>0.91181754166666673</v>
      </c>
      <c r="H98" s="131" t="s">
        <v>246</v>
      </c>
      <c r="I98" s="131">
        <v>0.2319965648</v>
      </c>
      <c r="J98" s="131">
        <v>0.66910249119999998</v>
      </c>
      <c r="K98" s="131">
        <v>1.0718485666666777E-2</v>
      </c>
      <c r="L98" s="131">
        <v>0.14675226999999999</v>
      </c>
      <c r="M98" s="131">
        <v>0.91181754166666673</v>
      </c>
      <c r="N98" s="134" t="s">
        <v>246</v>
      </c>
      <c r="O98" s="131" t="s">
        <v>246</v>
      </c>
      <c r="P98" s="135" t="s">
        <v>246</v>
      </c>
      <c r="Q98" s="131">
        <v>0.91181754166666673</v>
      </c>
      <c r="R98" s="135" t="s">
        <v>246</v>
      </c>
      <c r="S98" s="135">
        <v>0.91181754166666673</v>
      </c>
      <c r="T98" s="93"/>
    </row>
    <row r="99" spans="1:20" s="55" customFormat="1" x14ac:dyDescent="0.25">
      <c r="A99" s="137" t="s">
        <v>17</v>
      </c>
      <c r="B99" s="183" t="s">
        <v>432</v>
      </c>
      <c r="C99" s="136" t="s">
        <v>650</v>
      </c>
      <c r="D99" s="282">
        <v>2022</v>
      </c>
      <c r="E99" s="136">
        <v>2025</v>
      </c>
      <c r="F99" s="131">
        <v>0.17516133</v>
      </c>
      <c r="G99" s="131">
        <v>1.0557143666666668</v>
      </c>
      <c r="H99" s="131" t="s">
        <v>246</v>
      </c>
      <c r="I99" s="131">
        <v>0.63814762439999995</v>
      </c>
      <c r="J99" s="131">
        <v>0.82138799600000001</v>
      </c>
      <c r="K99" s="131">
        <v>-0.40382125373333333</v>
      </c>
      <c r="L99" s="131">
        <v>0.17516133</v>
      </c>
      <c r="M99" s="131">
        <v>1.0557143666666668</v>
      </c>
      <c r="N99" s="134" t="s">
        <v>246</v>
      </c>
      <c r="O99" s="131" t="s">
        <v>246</v>
      </c>
      <c r="P99" s="135" t="s">
        <v>246</v>
      </c>
      <c r="Q99" s="131">
        <v>1.0557143666666666</v>
      </c>
      <c r="R99" s="135" t="s">
        <v>246</v>
      </c>
      <c r="S99" s="135">
        <v>1.0557143666666666</v>
      </c>
      <c r="T99" s="93"/>
    </row>
    <row r="100" spans="1:20" s="55" customFormat="1" x14ac:dyDescent="0.25">
      <c r="A100" s="137" t="s">
        <v>17</v>
      </c>
      <c r="B100" s="183" t="s">
        <v>433</v>
      </c>
      <c r="C100" s="136" t="s">
        <v>651</v>
      </c>
      <c r="D100" s="282">
        <v>2022</v>
      </c>
      <c r="E100" s="136">
        <v>2025</v>
      </c>
      <c r="F100" s="131">
        <v>0.14474428</v>
      </c>
      <c r="G100" s="131">
        <v>0.90318228333333328</v>
      </c>
      <c r="H100" s="131" t="s">
        <v>246</v>
      </c>
      <c r="I100" s="131">
        <v>0.22142875039999999</v>
      </c>
      <c r="J100" s="131">
        <v>0.67149539599999997</v>
      </c>
      <c r="K100" s="131">
        <v>1.0258136933333328E-2</v>
      </c>
      <c r="L100" s="131">
        <v>0.14474428</v>
      </c>
      <c r="M100" s="131">
        <v>0.90318228333333328</v>
      </c>
      <c r="N100" s="134" t="s">
        <v>246</v>
      </c>
      <c r="O100" s="131" t="s">
        <v>246</v>
      </c>
      <c r="P100" s="135" t="s">
        <v>246</v>
      </c>
      <c r="Q100" s="131">
        <v>0.90318228333333328</v>
      </c>
      <c r="R100" s="135" t="s">
        <v>246</v>
      </c>
      <c r="S100" s="135">
        <v>0.90318228333333328</v>
      </c>
      <c r="T100" s="93"/>
    </row>
    <row r="101" spans="1:20" s="54" customFormat="1" x14ac:dyDescent="0.25">
      <c r="A101" s="137" t="s">
        <v>17</v>
      </c>
      <c r="B101" s="183" t="s">
        <v>434</v>
      </c>
      <c r="C101" s="136" t="s">
        <v>652</v>
      </c>
      <c r="D101" s="282">
        <v>2022</v>
      </c>
      <c r="E101" s="136">
        <v>2025</v>
      </c>
      <c r="F101" s="131">
        <v>0.10457208</v>
      </c>
      <c r="G101" s="135">
        <v>0.65258981666666671</v>
      </c>
      <c r="H101" s="135" t="s">
        <v>246</v>
      </c>
      <c r="I101" s="135">
        <v>0.15988864319999999</v>
      </c>
      <c r="J101" s="135">
        <v>0.48525642879999997</v>
      </c>
      <c r="K101" s="135">
        <v>7.4447446666667805E-3</v>
      </c>
      <c r="L101" s="131">
        <v>0.10457208</v>
      </c>
      <c r="M101" s="131">
        <v>0.65258981666666671</v>
      </c>
      <c r="N101" s="134" t="s">
        <v>246</v>
      </c>
      <c r="O101" s="131" t="s">
        <v>246</v>
      </c>
      <c r="P101" s="135" t="s">
        <v>246</v>
      </c>
      <c r="Q101" s="131">
        <v>0.65258981666666671</v>
      </c>
      <c r="R101" s="135" t="s">
        <v>246</v>
      </c>
      <c r="S101" s="135">
        <v>0.65258981666666671</v>
      </c>
      <c r="T101" s="93"/>
    </row>
    <row r="102" spans="1:20" s="54" customFormat="1" x14ac:dyDescent="0.25">
      <c r="A102" s="137" t="s">
        <v>17</v>
      </c>
      <c r="B102" s="183" t="s">
        <v>435</v>
      </c>
      <c r="C102" s="136" t="s">
        <v>653</v>
      </c>
      <c r="D102" s="282">
        <v>2022</v>
      </c>
      <c r="E102" s="136">
        <v>2025</v>
      </c>
      <c r="F102" s="131">
        <v>0.10158873</v>
      </c>
      <c r="G102" s="131">
        <v>0.63312238333333326</v>
      </c>
      <c r="H102" s="131" t="s">
        <v>246</v>
      </c>
      <c r="I102" s="131">
        <v>0.15337642319999997</v>
      </c>
      <c r="J102" s="131">
        <v>0.47260327399999996</v>
      </c>
      <c r="K102" s="131">
        <v>7.1426861333334091E-3</v>
      </c>
      <c r="L102" s="131">
        <v>0.10158873</v>
      </c>
      <c r="M102" s="131">
        <v>0.63312238333333326</v>
      </c>
      <c r="N102" s="134" t="s">
        <v>246</v>
      </c>
      <c r="O102" s="131" t="s">
        <v>246</v>
      </c>
      <c r="P102" s="135" t="s">
        <v>246</v>
      </c>
      <c r="Q102" s="131">
        <v>0.63312238333333337</v>
      </c>
      <c r="R102" s="135" t="s">
        <v>246</v>
      </c>
      <c r="S102" s="135">
        <v>0.63312238333333337</v>
      </c>
      <c r="T102" s="93"/>
    </row>
    <row r="103" spans="1:20" s="54" customFormat="1" x14ac:dyDescent="0.25">
      <c r="A103" s="137" t="s">
        <v>17</v>
      </c>
      <c r="B103" s="183" t="s">
        <v>436</v>
      </c>
      <c r="C103" s="136" t="s">
        <v>654</v>
      </c>
      <c r="D103" s="282">
        <v>2022</v>
      </c>
      <c r="E103" s="136">
        <v>2025</v>
      </c>
      <c r="F103" s="131">
        <v>0.15539913</v>
      </c>
      <c r="G103" s="131">
        <v>0.9682253666666667</v>
      </c>
      <c r="H103" s="131" t="s">
        <v>246</v>
      </c>
      <c r="I103" s="131">
        <v>0.2371284344</v>
      </c>
      <c r="J103" s="131">
        <v>0.72010418479999994</v>
      </c>
      <c r="K103" s="131">
        <v>1.0992747466666786E-2</v>
      </c>
      <c r="L103" s="131">
        <v>0.15539913</v>
      </c>
      <c r="M103" s="131">
        <v>0.9682253666666667</v>
      </c>
      <c r="N103" s="134" t="s">
        <v>246</v>
      </c>
      <c r="O103" s="131" t="s">
        <v>246</v>
      </c>
      <c r="P103" s="135" t="s">
        <v>246</v>
      </c>
      <c r="Q103" s="131">
        <v>0.9682253666666667</v>
      </c>
      <c r="R103" s="135" t="s">
        <v>246</v>
      </c>
      <c r="S103" s="135">
        <v>0.9682253666666667</v>
      </c>
      <c r="T103" s="93"/>
    </row>
    <row r="104" spans="1:20" s="55" customFormat="1" x14ac:dyDescent="0.25">
      <c r="A104" s="137" t="s">
        <v>17</v>
      </c>
      <c r="B104" s="183" t="s">
        <v>437</v>
      </c>
      <c r="C104" s="136" t="s">
        <v>655</v>
      </c>
      <c r="D104" s="282">
        <v>2022</v>
      </c>
      <c r="E104" s="136">
        <v>2025</v>
      </c>
      <c r="F104" s="131">
        <v>0.16252335000000001</v>
      </c>
      <c r="G104" s="131">
        <v>1.0078757333333332</v>
      </c>
      <c r="H104" s="131" t="s">
        <v>246</v>
      </c>
      <c r="I104" s="131">
        <v>0.2412542704</v>
      </c>
      <c r="J104" s="131">
        <v>0.7554277587999999</v>
      </c>
      <c r="K104" s="131">
        <v>1.1193704133333315E-2</v>
      </c>
      <c r="L104" s="131">
        <v>0.16252335000000001</v>
      </c>
      <c r="M104" s="131">
        <v>1.0078757333333332</v>
      </c>
      <c r="N104" s="134" t="s">
        <v>246</v>
      </c>
      <c r="O104" s="131" t="s">
        <v>246</v>
      </c>
      <c r="P104" s="135" t="s">
        <v>246</v>
      </c>
      <c r="Q104" s="131">
        <v>1.0078757333333332</v>
      </c>
      <c r="R104" s="135" t="s">
        <v>246</v>
      </c>
      <c r="S104" s="135">
        <v>1.0078757333333332</v>
      </c>
      <c r="T104" s="93"/>
    </row>
    <row r="105" spans="1:20" s="55" customFormat="1" x14ac:dyDescent="0.25">
      <c r="A105" s="137" t="s">
        <v>17</v>
      </c>
      <c r="B105" s="183" t="s">
        <v>438</v>
      </c>
      <c r="C105" s="136" t="s">
        <v>656</v>
      </c>
      <c r="D105" s="282">
        <v>2022</v>
      </c>
      <c r="E105" s="136">
        <v>2025</v>
      </c>
      <c r="F105" s="131">
        <v>0.15831254</v>
      </c>
      <c r="G105" s="131">
        <v>0.94689394999999998</v>
      </c>
      <c r="H105" s="131" t="s">
        <v>246</v>
      </c>
      <c r="I105" s="131">
        <v>0.191233614</v>
      </c>
      <c r="J105" s="131">
        <v>0.74667347039999998</v>
      </c>
      <c r="K105" s="131">
        <v>8.9868656000000602E-3</v>
      </c>
      <c r="L105" s="131">
        <v>0.15831254</v>
      </c>
      <c r="M105" s="131">
        <v>0.94689394999999998</v>
      </c>
      <c r="N105" s="134" t="s">
        <v>246</v>
      </c>
      <c r="O105" s="131" t="s">
        <v>246</v>
      </c>
      <c r="P105" s="135" t="s">
        <v>246</v>
      </c>
      <c r="Q105" s="131">
        <v>0.94689394999999998</v>
      </c>
      <c r="R105" s="135" t="s">
        <v>246</v>
      </c>
      <c r="S105" s="135">
        <v>0.94689394999999998</v>
      </c>
      <c r="T105" s="93"/>
    </row>
    <row r="106" spans="1:20" s="55" customFormat="1" x14ac:dyDescent="0.25">
      <c r="A106" s="137" t="s">
        <v>17</v>
      </c>
      <c r="B106" s="183" t="s">
        <v>439</v>
      </c>
      <c r="C106" s="136" t="s">
        <v>657</v>
      </c>
      <c r="D106" s="282">
        <v>2022</v>
      </c>
      <c r="E106" s="136">
        <v>2025</v>
      </c>
      <c r="F106" s="131">
        <v>0.11359724</v>
      </c>
      <c r="G106" s="131">
        <v>0.86195251666666661</v>
      </c>
      <c r="H106" s="131" t="s">
        <v>246</v>
      </c>
      <c r="I106" s="131">
        <v>0.15256664280000001</v>
      </c>
      <c r="J106" s="131">
        <v>0.60704249320000003</v>
      </c>
      <c r="K106" s="131">
        <v>0.10234338066666659</v>
      </c>
      <c r="L106" s="131">
        <v>0.11359724</v>
      </c>
      <c r="M106" s="131">
        <v>0.86195251666666661</v>
      </c>
      <c r="N106" s="134" t="s">
        <v>246</v>
      </c>
      <c r="O106" s="131" t="s">
        <v>246</v>
      </c>
      <c r="P106" s="135" t="s">
        <v>246</v>
      </c>
      <c r="Q106" s="131">
        <v>0.86195251666666661</v>
      </c>
      <c r="R106" s="135" t="s">
        <v>246</v>
      </c>
      <c r="S106" s="135">
        <v>0.86195251666666661</v>
      </c>
      <c r="T106" s="93"/>
    </row>
    <row r="107" spans="1:20" s="55" customFormat="1" x14ac:dyDescent="0.25">
      <c r="A107" s="137" t="s">
        <v>17</v>
      </c>
      <c r="B107" s="183" t="s">
        <v>440</v>
      </c>
      <c r="C107" s="136" t="s">
        <v>658</v>
      </c>
      <c r="D107" s="282">
        <v>2022</v>
      </c>
      <c r="E107" s="136">
        <v>2025</v>
      </c>
      <c r="F107" s="131">
        <v>6.3585450000000002E-2</v>
      </c>
      <c r="G107" s="131">
        <v>0.48707613333333338</v>
      </c>
      <c r="H107" s="131" t="s">
        <v>246</v>
      </c>
      <c r="I107" s="131">
        <v>8.2777666400000005E-2</v>
      </c>
      <c r="J107" s="131">
        <v>0.34415878639999997</v>
      </c>
      <c r="K107" s="131">
        <v>6.0139680533333406E-2</v>
      </c>
      <c r="L107" s="131">
        <v>6.3585450000000002E-2</v>
      </c>
      <c r="M107" s="131">
        <v>0.48707613333333338</v>
      </c>
      <c r="N107" s="134" t="s">
        <v>246</v>
      </c>
      <c r="O107" s="131" t="s">
        <v>246</v>
      </c>
      <c r="P107" s="135" t="s">
        <v>246</v>
      </c>
      <c r="Q107" s="131">
        <v>0.48707613333333338</v>
      </c>
      <c r="R107" s="135" t="s">
        <v>246</v>
      </c>
      <c r="S107" s="135">
        <v>0.48707613333333338</v>
      </c>
      <c r="T107" s="93"/>
    </row>
    <row r="108" spans="1:20" s="55" customFormat="1" x14ac:dyDescent="0.25">
      <c r="A108" s="137" t="s">
        <v>17</v>
      </c>
      <c r="B108" s="183" t="s">
        <v>441</v>
      </c>
      <c r="C108" s="136" t="s">
        <v>659</v>
      </c>
      <c r="D108" s="282">
        <v>2022</v>
      </c>
      <c r="E108" s="136">
        <v>2025</v>
      </c>
      <c r="F108" s="131">
        <v>4.235531E-2</v>
      </c>
      <c r="G108" s="131">
        <v>0.32898729166666668</v>
      </c>
      <c r="H108" s="131" t="s">
        <v>246</v>
      </c>
      <c r="I108" s="131">
        <v>7.7188997599999989E-2</v>
      </c>
      <c r="J108" s="131">
        <v>0.2126637656</v>
      </c>
      <c r="K108" s="131">
        <v>3.9134528466666707E-2</v>
      </c>
      <c r="L108" s="131">
        <v>4.235531E-2</v>
      </c>
      <c r="M108" s="131">
        <v>0.32898729166666668</v>
      </c>
      <c r="N108" s="134" t="s">
        <v>246</v>
      </c>
      <c r="O108" s="131" t="s">
        <v>246</v>
      </c>
      <c r="P108" s="135" t="s">
        <v>246</v>
      </c>
      <c r="Q108" s="131">
        <v>0.32898729166666668</v>
      </c>
      <c r="R108" s="135" t="s">
        <v>246</v>
      </c>
      <c r="S108" s="135">
        <v>0.32898729166666668</v>
      </c>
      <c r="T108" s="93"/>
    </row>
    <row r="109" spans="1:20" s="54" customFormat="1" x14ac:dyDescent="0.25">
      <c r="A109" s="137" t="s">
        <v>17</v>
      </c>
      <c r="B109" s="183" t="s">
        <v>442</v>
      </c>
      <c r="C109" s="136" t="s">
        <v>660</v>
      </c>
      <c r="D109" s="282">
        <v>2022</v>
      </c>
      <c r="E109" s="136">
        <v>2025</v>
      </c>
      <c r="F109" s="131">
        <v>7.0328399999999999E-2</v>
      </c>
      <c r="G109" s="131">
        <v>0.53635850833333332</v>
      </c>
      <c r="H109" s="131" t="s">
        <v>246</v>
      </c>
      <c r="I109" s="131">
        <v>8.7745715199999991E-2</v>
      </c>
      <c r="J109" s="131">
        <v>0.38274258879999995</v>
      </c>
      <c r="K109" s="131">
        <v>6.5870204333333404E-2</v>
      </c>
      <c r="L109" s="131">
        <v>7.0328399999999999E-2</v>
      </c>
      <c r="M109" s="131">
        <v>0.53635850833333332</v>
      </c>
      <c r="N109" s="134" t="s">
        <v>246</v>
      </c>
      <c r="O109" s="131" t="s">
        <v>246</v>
      </c>
      <c r="P109" s="135" t="s">
        <v>246</v>
      </c>
      <c r="Q109" s="131">
        <v>0.53635850833333332</v>
      </c>
      <c r="R109" s="135" t="s">
        <v>246</v>
      </c>
      <c r="S109" s="135">
        <v>0.53635850833333332</v>
      </c>
      <c r="T109" s="93"/>
    </row>
    <row r="110" spans="1:20" s="54" customFormat="1" x14ac:dyDescent="0.25">
      <c r="A110" s="137" t="s">
        <v>17</v>
      </c>
      <c r="B110" s="183" t="s">
        <v>443</v>
      </c>
      <c r="C110" s="136" t="s">
        <v>661</v>
      </c>
      <c r="D110" s="282">
        <v>2022</v>
      </c>
      <c r="E110" s="136">
        <v>2025</v>
      </c>
      <c r="F110" s="131">
        <v>0.10027055999999999</v>
      </c>
      <c r="G110" s="131">
        <v>0.76288990000000001</v>
      </c>
      <c r="H110" s="131" t="s">
        <v>246</v>
      </c>
      <c r="I110" s="131">
        <v>0.12312711839999999</v>
      </c>
      <c r="J110" s="131">
        <v>0.54638669799999995</v>
      </c>
      <c r="K110" s="131">
        <v>9.3376083600000048E-2</v>
      </c>
      <c r="L110" s="131">
        <v>0.10027055999999999</v>
      </c>
      <c r="M110" s="131">
        <v>0.76288990000000001</v>
      </c>
      <c r="N110" s="134" t="s">
        <v>246</v>
      </c>
      <c r="O110" s="131" t="s">
        <v>246</v>
      </c>
      <c r="P110" s="135" t="s">
        <v>246</v>
      </c>
      <c r="Q110" s="131">
        <v>0.76288990000000001</v>
      </c>
      <c r="R110" s="135" t="s">
        <v>246</v>
      </c>
      <c r="S110" s="135">
        <v>0.76288990000000001</v>
      </c>
      <c r="T110" s="93"/>
    </row>
    <row r="111" spans="1:20" s="54" customFormat="1" x14ac:dyDescent="0.25">
      <c r="A111" s="137" t="s">
        <v>17</v>
      </c>
      <c r="B111" s="183" t="s">
        <v>444</v>
      </c>
      <c r="C111" s="136" t="s">
        <v>662</v>
      </c>
      <c r="D111" s="282">
        <v>2022</v>
      </c>
      <c r="E111" s="136">
        <v>2025</v>
      </c>
      <c r="F111" s="131">
        <v>8.1774390000000002E-2</v>
      </c>
      <c r="G111" s="131">
        <v>0.62546489999999999</v>
      </c>
      <c r="H111" s="131" t="s">
        <v>246</v>
      </c>
      <c r="I111" s="131">
        <v>0.10772527480000001</v>
      </c>
      <c r="J111" s="131">
        <v>0.4411131868</v>
      </c>
      <c r="K111" s="131">
        <v>7.6626438399999941E-2</v>
      </c>
      <c r="L111" s="131">
        <v>8.1774390000000002E-2</v>
      </c>
      <c r="M111" s="131">
        <v>0.62546489999999999</v>
      </c>
      <c r="N111" s="134" t="s">
        <v>246</v>
      </c>
      <c r="O111" s="131" t="s">
        <v>246</v>
      </c>
      <c r="P111" s="135" t="s">
        <v>246</v>
      </c>
      <c r="Q111" s="131">
        <v>0.62546489999999999</v>
      </c>
      <c r="R111" s="135" t="s">
        <v>246</v>
      </c>
      <c r="S111" s="135">
        <v>0.62546489999999999</v>
      </c>
      <c r="T111" s="93"/>
    </row>
    <row r="112" spans="1:20" s="54" customFormat="1" x14ac:dyDescent="0.25">
      <c r="A112" s="137" t="s">
        <v>17</v>
      </c>
      <c r="B112" s="183" t="s">
        <v>727</v>
      </c>
      <c r="C112" s="136"/>
      <c r="D112" s="282">
        <v>2022</v>
      </c>
      <c r="E112" s="136">
        <v>2025</v>
      </c>
      <c r="F112" s="131">
        <v>0.106</v>
      </c>
      <c r="G112" s="131">
        <v>0.70599999999999996</v>
      </c>
      <c r="H112" s="131" t="s">
        <v>246</v>
      </c>
      <c r="I112" s="131">
        <v>0.16700000000000001</v>
      </c>
      <c r="J112" s="131">
        <v>0.46800000000000003</v>
      </c>
      <c r="K112" s="131">
        <v>7.0999999999999994E-2</v>
      </c>
      <c r="L112" s="131">
        <v>0.106</v>
      </c>
      <c r="M112" s="131">
        <v>0.70599999999999996</v>
      </c>
      <c r="N112" s="134" t="s">
        <v>246</v>
      </c>
      <c r="O112" s="131" t="s">
        <v>246</v>
      </c>
      <c r="P112" s="135" t="s">
        <v>246</v>
      </c>
      <c r="Q112" s="131" t="s">
        <v>246</v>
      </c>
      <c r="R112" s="135">
        <v>0.70499999999999996</v>
      </c>
      <c r="S112" s="135">
        <v>0.70499999999999996</v>
      </c>
      <c r="T112" s="93"/>
    </row>
    <row r="113" spans="1:20" s="54" customFormat="1" x14ac:dyDescent="0.25">
      <c r="A113" s="137" t="s">
        <v>17</v>
      </c>
      <c r="B113" s="183" t="s">
        <v>446</v>
      </c>
      <c r="C113" s="136" t="s">
        <v>664</v>
      </c>
      <c r="D113" s="282">
        <v>2022</v>
      </c>
      <c r="E113" s="136">
        <v>2026</v>
      </c>
      <c r="F113" s="131">
        <v>4.2833940000000001E-2</v>
      </c>
      <c r="G113" s="131">
        <v>0.23768133333333333</v>
      </c>
      <c r="H113" s="131" t="s">
        <v>246</v>
      </c>
      <c r="I113" s="131">
        <v>4.1427614799999998E-2</v>
      </c>
      <c r="J113" s="131">
        <v>0.19385732079999998</v>
      </c>
      <c r="K113" s="131">
        <v>2.3963977333333608E-3</v>
      </c>
      <c r="L113" s="131">
        <v>4.2833940000000001E-2</v>
      </c>
      <c r="M113" s="131">
        <v>0.23768133333333333</v>
      </c>
      <c r="N113" s="134" t="s">
        <v>246</v>
      </c>
      <c r="O113" s="131" t="s">
        <v>246</v>
      </c>
      <c r="P113" s="135" t="s">
        <v>246</v>
      </c>
      <c r="Q113" s="131" t="s">
        <v>246</v>
      </c>
      <c r="R113" s="135">
        <v>0.23768133333333336</v>
      </c>
      <c r="S113" s="135">
        <v>0.23768133333333336</v>
      </c>
      <c r="T113" s="93"/>
    </row>
    <row r="114" spans="1:20" s="54" customFormat="1" x14ac:dyDescent="0.25">
      <c r="A114" s="137" t="s">
        <v>17</v>
      </c>
      <c r="B114" s="183" t="s">
        <v>447</v>
      </c>
      <c r="C114" s="136" t="s">
        <v>665</v>
      </c>
      <c r="D114" s="282">
        <v>2023</v>
      </c>
      <c r="E114" s="136">
        <v>2026</v>
      </c>
      <c r="F114" s="131">
        <v>0.11717929000000001</v>
      </c>
      <c r="G114" s="131">
        <v>0.708619</v>
      </c>
      <c r="H114" s="131" t="s">
        <v>246</v>
      </c>
      <c r="I114" s="131">
        <v>0.18258548879999997</v>
      </c>
      <c r="J114" s="131">
        <v>0.51766531959999995</v>
      </c>
      <c r="K114" s="131">
        <v>8.36819160000013E-3</v>
      </c>
      <c r="L114" s="131">
        <v>0.11717929000000001</v>
      </c>
      <c r="M114" s="131">
        <v>0.708619</v>
      </c>
      <c r="N114" s="134" t="s">
        <v>246</v>
      </c>
      <c r="O114" s="131" t="s">
        <v>246</v>
      </c>
      <c r="P114" s="135" t="s">
        <v>246</v>
      </c>
      <c r="Q114" s="131" t="s">
        <v>246</v>
      </c>
      <c r="R114" s="135">
        <v>0.708619</v>
      </c>
      <c r="S114" s="135">
        <v>0.708619</v>
      </c>
      <c r="T114" s="93"/>
    </row>
    <row r="115" spans="1:20" s="54" customFormat="1" x14ac:dyDescent="0.25">
      <c r="A115" s="137" t="s">
        <v>17</v>
      </c>
      <c r="B115" s="183" t="s">
        <v>448</v>
      </c>
      <c r="C115" s="136" t="s">
        <v>666</v>
      </c>
      <c r="D115" s="282">
        <v>2023</v>
      </c>
      <c r="E115" s="136">
        <v>2026</v>
      </c>
      <c r="F115" s="131">
        <v>0.12196717999999999</v>
      </c>
      <c r="G115" s="131">
        <v>0.73504568333333342</v>
      </c>
      <c r="H115" s="131" t="s">
        <v>246</v>
      </c>
      <c r="I115" s="131">
        <v>0.1840589608</v>
      </c>
      <c r="J115" s="131">
        <v>0.54254669040000003</v>
      </c>
      <c r="K115" s="131">
        <v>8.4400321333333306E-3</v>
      </c>
      <c r="L115" s="131">
        <v>0.12196717999999999</v>
      </c>
      <c r="M115" s="131">
        <v>0.73504568333333342</v>
      </c>
      <c r="N115" s="134" t="s">
        <v>246</v>
      </c>
      <c r="O115" s="131" t="s">
        <v>246</v>
      </c>
      <c r="P115" s="135" t="s">
        <v>246</v>
      </c>
      <c r="Q115" s="131" t="s">
        <v>246</v>
      </c>
      <c r="R115" s="135">
        <v>0.73504568333333342</v>
      </c>
      <c r="S115" s="135">
        <v>0.73504568333333342</v>
      </c>
      <c r="T115" s="93"/>
    </row>
    <row r="116" spans="1:20" s="54" customFormat="1" x14ac:dyDescent="0.25">
      <c r="A116" s="137" t="s">
        <v>17</v>
      </c>
      <c r="B116" s="183" t="s">
        <v>449</v>
      </c>
      <c r="C116" s="136" t="s">
        <v>667</v>
      </c>
      <c r="D116" s="282">
        <v>2023</v>
      </c>
      <c r="E116" s="136">
        <v>2026</v>
      </c>
      <c r="F116" s="131">
        <v>0.18610093999999999</v>
      </c>
      <c r="G116" s="131">
        <v>1.1602158583333333</v>
      </c>
      <c r="H116" s="131" t="s">
        <v>246</v>
      </c>
      <c r="I116" s="131">
        <v>0.28561653120000002</v>
      </c>
      <c r="J116" s="131">
        <v>0.86135031839999998</v>
      </c>
      <c r="K116" s="131">
        <v>1.3249008733333234E-2</v>
      </c>
      <c r="L116" s="131">
        <v>0.18610093999999999</v>
      </c>
      <c r="M116" s="131">
        <v>1.1602158583333333</v>
      </c>
      <c r="N116" s="134" t="s">
        <v>246</v>
      </c>
      <c r="O116" s="131" t="s">
        <v>246</v>
      </c>
      <c r="P116" s="135" t="s">
        <v>246</v>
      </c>
      <c r="Q116" s="131" t="s">
        <v>246</v>
      </c>
      <c r="R116" s="135">
        <v>1.1602158583333333</v>
      </c>
      <c r="S116" s="135">
        <v>1.1602158583333333</v>
      </c>
      <c r="T116" s="93"/>
    </row>
    <row r="117" spans="1:20" s="54" customFormat="1" x14ac:dyDescent="0.25">
      <c r="A117" s="137" t="s">
        <v>17</v>
      </c>
      <c r="B117" s="183" t="s">
        <v>450</v>
      </c>
      <c r="C117" s="136" t="s">
        <v>668</v>
      </c>
      <c r="D117" s="282">
        <v>2023</v>
      </c>
      <c r="E117" s="136">
        <v>2026</v>
      </c>
      <c r="F117" s="131">
        <v>9.4080120000000003E-2</v>
      </c>
      <c r="G117" s="131">
        <v>0.59290174166666665</v>
      </c>
      <c r="H117" s="131" t="s">
        <v>246</v>
      </c>
      <c r="I117" s="131">
        <v>0.1563886324</v>
      </c>
      <c r="J117" s="131">
        <v>0.42926306280000004</v>
      </c>
      <c r="K117" s="131">
        <v>7.2500464666666042E-3</v>
      </c>
      <c r="L117" s="131">
        <v>9.4080120000000003E-2</v>
      </c>
      <c r="M117" s="131">
        <v>0.59290174166666665</v>
      </c>
      <c r="N117" s="134" t="s">
        <v>246</v>
      </c>
      <c r="O117" s="131" t="s">
        <v>246</v>
      </c>
      <c r="P117" s="135" t="s">
        <v>246</v>
      </c>
      <c r="Q117" s="131" t="s">
        <v>246</v>
      </c>
      <c r="R117" s="135">
        <v>0.59290174166666665</v>
      </c>
      <c r="S117" s="135">
        <v>0.59290174166666665</v>
      </c>
      <c r="T117" s="93"/>
    </row>
    <row r="118" spans="1:20" s="54" customFormat="1" x14ac:dyDescent="0.25">
      <c r="A118" s="137" t="s">
        <v>17</v>
      </c>
      <c r="B118" s="183" t="s">
        <v>451</v>
      </c>
      <c r="C118" s="136" t="s">
        <v>669</v>
      </c>
      <c r="D118" s="282">
        <v>2023</v>
      </c>
      <c r="E118" s="136">
        <v>2026</v>
      </c>
      <c r="F118" s="131">
        <v>0.12820384000000001</v>
      </c>
      <c r="G118" s="131">
        <v>0.79840103333333345</v>
      </c>
      <c r="H118" s="131" t="s">
        <v>246</v>
      </c>
      <c r="I118" s="131">
        <v>0.19679408319999997</v>
      </c>
      <c r="J118" s="131">
        <v>0.59246415799999996</v>
      </c>
      <c r="K118" s="131">
        <v>9.1427921333334661E-3</v>
      </c>
      <c r="L118" s="131">
        <v>0.12820384000000001</v>
      </c>
      <c r="M118" s="131">
        <v>0.79840103333333345</v>
      </c>
      <c r="N118" s="134" t="s">
        <v>246</v>
      </c>
      <c r="O118" s="131" t="s">
        <v>246</v>
      </c>
      <c r="P118" s="135" t="s">
        <v>246</v>
      </c>
      <c r="Q118" s="131" t="s">
        <v>246</v>
      </c>
      <c r="R118" s="135">
        <v>0.79840103333333334</v>
      </c>
      <c r="S118" s="135">
        <v>0.79840103333333334</v>
      </c>
      <c r="T118" s="93"/>
    </row>
    <row r="119" spans="1:20" s="54" customFormat="1" x14ac:dyDescent="0.25">
      <c r="A119" s="137" t="s">
        <v>17</v>
      </c>
      <c r="B119" s="183" t="s">
        <v>452</v>
      </c>
      <c r="C119" s="136" t="s">
        <v>670</v>
      </c>
      <c r="D119" s="282">
        <v>2023</v>
      </c>
      <c r="E119" s="136">
        <v>2026</v>
      </c>
      <c r="F119" s="131">
        <v>9.3292280000000005E-2</v>
      </c>
      <c r="G119" s="131">
        <v>0.56969095000000003</v>
      </c>
      <c r="H119" s="131" t="s">
        <v>246</v>
      </c>
      <c r="I119" s="131">
        <v>0.12445124119999998</v>
      </c>
      <c r="J119" s="131">
        <v>0.43902178319999996</v>
      </c>
      <c r="K119" s="131">
        <v>6.2179256000001182E-3</v>
      </c>
      <c r="L119" s="131">
        <v>9.3292280000000005E-2</v>
      </c>
      <c r="M119" s="131">
        <v>0.56969095000000003</v>
      </c>
      <c r="N119" s="134" t="s">
        <v>246</v>
      </c>
      <c r="O119" s="131" t="s">
        <v>246</v>
      </c>
      <c r="P119" s="135" t="s">
        <v>246</v>
      </c>
      <c r="Q119" s="131" t="s">
        <v>246</v>
      </c>
      <c r="R119" s="135">
        <v>0.56969095000000003</v>
      </c>
      <c r="S119" s="135">
        <v>0.56969095000000003</v>
      </c>
      <c r="T119" s="93"/>
    </row>
    <row r="120" spans="1:20" s="54" customFormat="1" x14ac:dyDescent="0.25">
      <c r="A120" s="137" t="s">
        <v>17</v>
      </c>
      <c r="B120" s="183" t="s">
        <v>453</v>
      </c>
      <c r="C120" s="136" t="s">
        <v>671</v>
      </c>
      <c r="D120" s="282">
        <v>2023</v>
      </c>
      <c r="E120" s="136">
        <v>2026</v>
      </c>
      <c r="F120" s="131">
        <v>0.12515001000000001</v>
      </c>
      <c r="G120" s="131">
        <v>0.76819891666666662</v>
      </c>
      <c r="H120" s="131" t="s">
        <v>246</v>
      </c>
      <c r="I120" s="131">
        <v>0.18278580319999999</v>
      </c>
      <c r="J120" s="131">
        <v>0.57681950039999996</v>
      </c>
      <c r="K120" s="131">
        <v>8.5936130666667276E-3</v>
      </c>
      <c r="L120" s="131">
        <v>0.12515001000000001</v>
      </c>
      <c r="M120" s="131">
        <v>0.76819891666666662</v>
      </c>
      <c r="N120" s="134" t="s">
        <v>246</v>
      </c>
      <c r="O120" s="131" t="s">
        <v>246</v>
      </c>
      <c r="P120" s="135" t="s">
        <v>246</v>
      </c>
      <c r="Q120" s="131" t="s">
        <v>246</v>
      </c>
      <c r="R120" s="135">
        <v>0.76819891666666673</v>
      </c>
      <c r="S120" s="135">
        <v>0.76819891666666673</v>
      </c>
      <c r="T120" s="93"/>
    </row>
    <row r="121" spans="1:20" s="54" customFormat="1" x14ac:dyDescent="0.25">
      <c r="A121" s="137" t="s">
        <v>17</v>
      </c>
      <c r="B121" s="183" t="s">
        <v>454</v>
      </c>
      <c r="C121" s="136" t="s">
        <v>672</v>
      </c>
      <c r="D121" s="282">
        <v>2023</v>
      </c>
      <c r="E121" s="136">
        <v>2026</v>
      </c>
      <c r="F121" s="131">
        <v>0.19591043</v>
      </c>
      <c r="G121" s="131">
        <v>1.2235137166666668</v>
      </c>
      <c r="H121" s="131" t="s">
        <v>246</v>
      </c>
      <c r="I121" s="131">
        <v>0.31408148200000002</v>
      </c>
      <c r="J121" s="131">
        <v>0.89492700439999995</v>
      </c>
      <c r="K121" s="131">
        <v>1.4505230266666835E-2</v>
      </c>
      <c r="L121" s="131">
        <v>0.19591043</v>
      </c>
      <c r="M121" s="131">
        <v>1.2235137166666668</v>
      </c>
      <c r="N121" s="134" t="s">
        <v>246</v>
      </c>
      <c r="O121" s="131" t="s">
        <v>246</v>
      </c>
      <c r="P121" s="135" t="s">
        <v>246</v>
      </c>
      <c r="Q121" s="131" t="s">
        <v>246</v>
      </c>
      <c r="R121" s="135">
        <v>1.2235137166666668</v>
      </c>
      <c r="S121" s="135">
        <v>1.2235137166666668</v>
      </c>
      <c r="T121" s="93"/>
    </row>
    <row r="122" spans="1:20" s="54" customFormat="1" x14ac:dyDescent="0.25">
      <c r="A122" s="137" t="s">
        <v>17</v>
      </c>
      <c r="B122" s="183" t="s">
        <v>455</v>
      </c>
      <c r="C122" s="136" t="s">
        <v>673</v>
      </c>
      <c r="D122" s="282">
        <v>2023</v>
      </c>
      <c r="E122" s="136">
        <v>2026</v>
      </c>
      <c r="F122" s="131">
        <v>7.3902250000000003E-2</v>
      </c>
      <c r="G122" s="131">
        <v>0.45666706666666668</v>
      </c>
      <c r="H122" s="131" t="s">
        <v>246</v>
      </c>
      <c r="I122" s="131">
        <v>0.110655116</v>
      </c>
      <c r="J122" s="131">
        <v>0.34082042280000002</v>
      </c>
      <c r="K122" s="131">
        <v>5.1915278666666564E-3</v>
      </c>
      <c r="L122" s="131">
        <v>7.3902250000000003E-2</v>
      </c>
      <c r="M122" s="131">
        <v>0.45666706666666668</v>
      </c>
      <c r="N122" s="134" t="s">
        <v>246</v>
      </c>
      <c r="O122" s="131" t="s">
        <v>246</v>
      </c>
      <c r="P122" s="135" t="s">
        <v>246</v>
      </c>
      <c r="Q122" s="131" t="s">
        <v>246</v>
      </c>
      <c r="R122" s="135">
        <v>0.45666706666666668</v>
      </c>
      <c r="S122" s="135">
        <v>0.45666706666666668</v>
      </c>
      <c r="T122" s="93"/>
    </row>
    <row r="123" spans="1:20" s="54" customFormat="1" x14ac:dyDescent="0.25">
      <c r="A123" s="137" t="s">
        <v>17</v>
      </c>
      <c r="B123" s="183" t="s">
        <v>456</v>
      </c>
      <c r="C123" s="136" t="s">
        <v>674</v>
      </c>
      <c r="D123" s="282">
        <v>2023</v>
      </c>
      <c r="E123" s="136">
        <v>2026</v>
      </c>
      <c r="F123" s="131">
        <v>0.14870833999999999</v>
      </c>
      <c r="G123" s="131">
        <v>0.86104699166666665</v>
      </c>
      <c r="H123" s="131" t="s">
        <v>246</v>
      </c>
      <c r="I123" s="131">
        <v>0.17749383079999997</v>
      </c>
      <c r="J123" s="131">
        <v>0.6753971795999999</v>
      </c>
      <c r="K123" s="131">
        <v>8.1559812666668341E-3</v>
      </c>
      <c r="L123" s="131">
        <v>0.14870833999999999</v>
      </c>
      <c r="M123" s="131">
        <v>0.86104699166666665</v>
      </c>
      <c r="N123" s="134" t="s">
        <v>246</v>
      </c>
      <c r="O123" s="131" t="s">
        <v>246</v>
      </c>
      <c r="P123" s="135" t="s">
        <v>246</v>
      </c>
      <c r="Q123" s="131" t="s">
        <v>246</v>
      </c>
      <c r="R123" s="135">
        <v>0.86104699166666676</v>
      </c>
      <c r="S123" s="135">
        <v>0.86104699166666676</v>
      </c>
      <c r="T123" s="93"/>
    </row>
    <row r="124" spans="1:20" s="54" customFormat="1" x14ac:dyDescent="0.25">
      <c r="A124" s="137" t="s">
        <v>17</v>
      </c>
      <c r="B124" s="183" t="s">
        <v>457</v>
      </c>
      <c r="C124" s="136" t="s">
        <v>675</v>
      </c>
      <c r="D124" s="282">
        <v>2023</v>
      </c>
      <c r="E124" s="136">
        <v>2026</v>
      </c>
      <c r="F124" s="131">
        <v>0.14418294000000001</v>
      </c>
      <c r="G124" s="131">
        <v>0.88331958333333349</v>
      </c>
      <c r="H124" s="131" t="s">
        <v>246</v>
      </c>
      <c r="I124" s="131">
        <v>0.2034660056</v>
      </c>
      <c r="J124" s="131">
        <v>0.67039486799999992</v>
      </c>
      <c r="K124" s="131">
        <v>9.4587097333335146E-3</v>
      </c>
      <c r="L124" s="131">
        <v>0.14418294000000001</v>
      </c>
      <c r="M124" s="131">
        <v>0.88331958333333349</v>
      </c>
      <c r="N124" s="134" t="s">
        <v>246</v>
      </c>
      <c r="O124" s="131" t="s">
        <v>246</v>
      </c>
      <c r="P124" s="135" t="s">
        <v>246</v>
      </c>
      <c r="Q124" s="131" t="s">
        <v>246</v>
      </c>
      <c r="R124" s="135">
        <v>0.88331958333333338</v>
      </c>
      <c r="S124" s="135">
        <v>0.88331958333333338</v>
      </c>
      <c r="T124" s="93"/>
    </row>
    <row r="125" spans="1:20" s="55" customFormat="1" x14ac:dyDescent="0.25">
      <c r="A125" s="137" t="s">
        <v>17</v>
      </c>
      <c r="B125" s="183" t="s">
        <v>458</v>
      </c>
      <c r="C125" s="136" t="s">
        <v>676</v>
      </c>
      <c r="D125" s="282">
        <v>2023</v>
      </c>
      <c r="E125" s="136">
        <v>2026</v>
      </c>
      <c r="F125" s="131">
        <v>4.4590539999999998E-2</v>
      </c>
      <c r="G125" s="131">
        <v>0.34442419166666671</v>
      </c>
      <c r="H125" s="131" t="s">
        <v>246</v>
      </c>
      <c r="I125" s="131">
        <v>6.2905585599999994E-2</v>
      </c>
      <c r="J125" s="131">
        <v>0.23876955959999999</v>
      </c>
      <c r="K125" s="131">
        <v>4.2749046466666746E-2</v>
      </c>
      <c r="L125" s="131">
        <v>4.4590539999999998E-2</v>
      </c>
      <c r="M125" s="131">
        <v>0.34442419166666671</v>
      </c>
      <c r="N125" s="134" t="s">
        <v>246</v>
      </c>
      <c r="O125" s="131" t="s">
        <v>246</v>
      </c>
      <c r="P125" s="135" t="s">
        <v>246</v>
      </c>
      <c r="Q125" s="131" t="s">
        <v>246</v>
      </c>
      <c r="R125" s="135">
        <v>0.34442419166666671</v>
      </c>
      <c r="S125" s="135">
        <v>0.34442419166666671</v>
      </c>
      <c r="T125" s="93"/>
    </row>
    <row r="126" spans="1:20" s="55" customFormat="1" x14ac:dyDescent="0.25">
      <c r="A126" s="137" t="s">
        <v>17</v>
      </c>
      <c r="B126" s="183" t="s">
        <v>459</v>
      </c>
      <c r="C126" s="136" t="s">
        <v>677</v>
      </c>
      <c r="D126" s="282">
        <v>2023</v>
      </c>
      <c r="E126" s="136">
        <v>2026</v>
      </c>
      <c r="F126" s="131">
        <v>4.5473079999999999E-2</v>
      </c>
      <c r="G126" s="131">
        <v>0.35203260000000003</v>
      </c>
      <c r="H126" s="131" t="s">
        <v>246</v>
      </c>
      <c r="I126" s="131">
        <v>6.5459165199999989E-2</v>
      </c>
      <c r="J126" s="131">
        <v>0.24291272719999998</v>
      </c>
      <c r="K126" s="131">
        <v>4.3660707600000043E-2</v>
      </c>
      <c r="L126" s="131">
        <v>4.5473079999999999E-2</v>
      </c>
      <c r="M126" s="131">
        <v>0.35203260000000003</v>
      </c>
      <c r="N126" s="134" t="s">
        <v>246</v>
      </c>
      <c r="O126" s="131" t="s">
        <v>246</v>
      </c>
      <c r="P126" s="135" t="s">
        <v>246</v>
      </c>
      <c r="Q126" s="131" t="s">
        <v>246</v>
      </c>
      <c r="R126" s="135">
        <v>0.35203260000000003</v>
      </c>
      <c r="S126" s="135">
        <v>0.35203260000000003</v>
      </c>
      <c r="T126" s="93"/>
    </row>
    <row r="127" spans="1:20" s="55" customFormat="1" x14ac:dyDescent="0.25">
      <c r="A127" s="137" t="s">
        <v>17</v>
      </c>
      <c r="B127" s="183" t="s">
        <v>460</v>
      </c>
      <c r="C127" s="136" t="s">
        <v>678</v>
      </c>
      <c r="D127" s="282">
        <v>2023</v>
      </c>
      <c r="E127" s="136">
        <v>2026</v>
      </c>
      <c r="F127" s="131">
        <v>4.5473079999999999E-2</v>
      </c>
      <c r="G127" s="131">
        <v>0.35203260000000003</v>
      </c>
      <c r="H127" s="131" t="s">
        <v>246</v>
      </c>
      <c r="I127" s="131">
        <v>6.5459165199999989E-2</v>
      </c>
      <c r="J127" s="131">
        <v>0.24291272719999998</v>
      </c>
      <c r="K127" s="131">
        <v>4.3660707600000043E-2</v>
      </c>
      <c r="L127" s="131">
        <v>4.5473079999999999E-2</v>
      </c>
      <c r="M127" s="131">
        <v>0.35203260000000003</v>
      </c>
      <c r="N127" s="134" t="s">
        <v>246</v>
      </c>
      <c r="O127" s="131" t="s">
        <v>246</v>
      </c>
      <c r="P127" s="135" t="s">
        <v>246</v>
      </c>
      <c r="Q127" s="131" t="s">
        <v>246</v>
      </c>
      <c r="R127" s="135">
        <v>0.35203260000000003</v>
      </c>
      <c r="S127" s="135">
        <v>0.35203260000000003</v>
      </c>
      <c r="T127" s="93"/>
    </row>
    <row r="128" spans="1:20" s="55" customFormat="1" x14ac:dyDescent="0.25">
      <c r="A128" s="137" t="s">
        <v>17</v>
      </c>
      <c r="B128" s="183" t="s">
        <v>461</v>
      </c>
      <c r="C128" s="136" t="s">
        <v>679</v>
      </c>
      <c r="D128" s="282">
        <v>2023</v>
      </c>
      <c r="E128" s="136">
        <v>2026</v>
      </c>
      <c r="F128" s="131">
        <v>9.5610559999999997E-2</v>
      </c>
      <c r="G128" s="131">
        <v>0.73106530833333339</v>
      </c>
      <c r="H128" s="131" t="s">
        <v>246</v>
      </c>
      <c r="I128" s="131">
        <v>0.12312711839999999</v>
      </c>
      <c r="J128" s="131">
        <v>0.5177931616</v>
      </c>
      <c r="K128" s="131">
        <v>9.0145028333333377E-2</v>
      </c>
      <c r="L128" s="131">
        <v>9.5610559999999997E-2</v>
      </c>
      <c r="M128" s="131">
        <v>0.73106530833333339</v>
      </c>
      <c r="N128" s="134" t="s">
        <v>246</v>
      </c>
      <c r="O128" s="131" t="s">
        <v>246</v>
      </c>
      <c r="P128" s="135" t="s">
        <v>246</v>
      </c>
      <c r="Q128" s="131" t="s">
        <v>246</v>
      </c>
      <c r="R128" s="135">
        <v>0.73106530833333339</v>
      </c>
      <c r="S128" s="135">
        <v>0.73106530833333339</v>
      </c>
      <c r="T128" s="93"/>
    </row>
    <row r="129" spans="1:20" s="55" customFormat="1" x14ac:dyDescent="0.25">
      <c r="A129" s="137" t="s">
        <v>17</v>
      </c>
      <c r="B129" s="183" t="s">
        <v>462</v>
      </c>
      <c r="C129" s="136" t="s">
        <v>680</v>
      </c>
      <c r="D129" s="282">
        <v>2023</v>
      </c>
      <c r="E129" s="136">
        <v>2024</v>
      </c>
      <c r="F129" s="131">
        <v>6.1524240000000001E-2</v>
      </c>
      <c r="G129" s="131">
        <v>0.47091247040000001</v>
      </c>
      <c r="H129" s="131" t="s">
        <v>246</v>
      </c>
      <c r="I129" s="131">
        <v>8.2013302799999993E-2</v>
      </c>
      <c r="J129" s="131">
        <v>0.33189916759999999</v>
      </c>
      <c r="K129" s="131">
        <v>5.7000000000000002E-2</v>
      </c>
      <c r="L129" s="131">
        <v>6.1524240000000001E-2</v>
      </c>
      <c r="M129" s="131">
        <v>0.47091247040000001</v>
      </c>
      <c r="N129" s="134" t="s">
        <v>246</v>
      </c>
      <c r="O129" s="131" t="s">
        <v>246</v>
      </c>
      <c r="P129" s="135" t="s">
        <v>246</v>
      </c>
      <c r="Q129" s="131" t="s">
        <v>246</v>
      </c>
      <c r="R129" s="135">
        <v>0.47141294166666664</v>
      </c>
      <c r="S129" s="135">
        <v>0.47141294166666664</v>
      </c>
      <c r="T129" s="93"/>
    </row>
    <row r="130" spans="1:20" s="55" customFormat="1" x14ac:dyDescent="0.25">
      <c r="A130" s="137" t="s">
        <v>17</v>
      </c>
      <c r="B130" s="183" t="s">
        <v>463</v>
      </c>
      <c r="C130" s="136" t="s">
        <v>681</v>
      </c>
      <c r="D130" s="282">
        <v>2023</v>
      </c>
      <c r="E130" s="136">
        <v>2023</v>
      </c>
      <c r="F130" s="131">
        <v>0.18510103999999999</v>
      </c>
      <c r="G130" s="131">
        <v>1.3947588500000001</v>
      </c>
      <c r="H130" s="131" t="s">
        <v>246</v>
      </c>
      <c r="I130" s="131">
        <v>0.20300977839999998</v>
      </c>
      <c r="J130" s="131">
        <v>1.0225033675999999</v>
      </c>
      <c r="K130" s="131">
        <v>0.16924570400000016</v>
      </c>
      <c r="L130" s="131">
        <v>0.18510103999999999</v>
      </c>
      <c r="M130" s="131">
        <v>1.3947588500000001</v>
      </c>
      <c r="N130" s="134" t="s">
        <v>246</v>
      </c>
      <c r="O130" s="131">
        <v>1.3947588500000001</v>
      </c>
      <c r="P130" s="135" t="s">
        <v>246</v>
      </c>
      <c r="Q130" s="131" t="s">
        <v>246</v>
      </c>
      <c r="R130" s="135" t="s">
        <v>246</v>
      </c>
      <c r="S130" s="135">
        <v>1.3947588500000001</v>
      </c>
      <c r="T130" s="93"/>
    </row>
    <row r="131" spans="1:20" s="55" customFormat="1" ht="30" x14ac:dyDescent="0.25">
      <c r="A131" s="137" t="s">
        <v>728</v>
      </c>
      <c r="B131" s="184" t="s">
        <v>15</v>
      </c>
      <c r="C131" s="136" t="s">
        <v>2</v>
      </c>
      <c r="D131" s="282">
        <v>2023</v>
      </c>
      <c r="E131" s="136">
        <v>2026</v>
      </c>
      <c r="F131" s="135">
        <v>36.493000000000002</v>
      </c>
      <c r="G131" s="131">
        <v>90.964879266666671</v>
      </c>
      <c r="H131" s="131" t="s">
        <v>246</v>
      </c>
      <c r="I131" s="131">
        <v>25.625862233599999</v>
      </c>
      <c r="J131" s="131">
        <v>37.155357139199999</v>
      </c>
      <c r="K131" s="131">
        <v>28.183993227200006</v>
      </c>
      <c r="L131" s="131">
        <v>36.493108549999995</v>
      </c>
      <c r="M131" s="131">
        <v>90.964879266666671</v>
      </c>
      <c r="N131" s="134">
        <v>12.884</v>
      </c>
      <c r="O131" s="131">
        <v>21.927288258333334</v>
      </c>
      <c r="P131" s="135">
        <v>16.406465158333333</v>
      </c>
      <c r="Q131" s="131">
        <v>16.017009325</v>
      </c>
      <c r="R131" s="135">
        <v>23.270199308333332</v>
      </c>
      <c r="S131" s="135">
        <v>90.504962050000003</v>
      </c>
      <c r="T131" s="93"/>
    </row>
    <row r="132" spans="1:20" s="211" customFormat="1" x14ac:dyDescent="0.25">
      <c r="A132" s="235" t="s">
        <v>16</v>
      </c>
      <c r="B132" s="274" t="s">
        <v>14</v>
      </c>
      <c r="C132" s="234"/>
      <c r="D132" s="283">
        <v>2023</v>
      </c>
      <c r="E132" s="234">
        <v>2026</v>
      </c>
      <c r="F132" s="259">
        <v>33.777000000000001</v>
      </c>
      <c r="G132" s="258">
        <v>57.748418600000001</v>
      </c>
      <c r="H132" s="258" t="s">
        <v>246</v>
      </c>
      <c r="I132" s="258">
        <v>16.5105138624</v>
      </c>
      <c r="J132" s="258">
        <v>24.741416038400001</v>
      </c>
      <c r="K132" s="258">
        <v>16.4964886992</v>
      </c>
      <c r="L132" s="258">
        <v>33.777125939999998</v>
      </c>
      <c r="M132" s="258">
        <v>57.748418600000001</v>
      </c>
      <c r="N132" s="275">
        <v>11.209</v>
      </c>
      <c r="O132" s="258">
        <v>14.882709349999999</v>
      </c>
      <c r="P132" s="259">
        <v>9.3618862499999995</v>
      </c>
      <c r="Q132" s="258">
        <v>8.9724304166666666</v>
      </c>
      <c r="R132" s="276">
        <v>16.530811633333332</v>
      </c>
      <c r="S132" s="259">
        <v>60.956837649999997</v>
      </c>
      <c r="T132" s="272"/>
    </row>
    <row r="133" spans="1:20" s="55" customFormat="1" ht="45" x14ac:dyDescent="0.25">
      <c r="A133" s="137" t="s">
        <v>13</v>
      </c>
      <c r="B133" s="184" t="s">
        <v>12</v>
      </c>
      <c r="C133" s="136"/>
      <c r="D133" s="282">
        <v>2023</v>
      </c>
      <c r="E133" s="136">
        <v>2026</v>
      </c>
      <c r="F133" s="135">
        <v>2.7160000000000002</v>
      </c>
      <c r="G133" s="131">
        <v>33.21646066666667</v>
      </c>
      <c r="H133" s="131" t="s">
        <v>246</v>
      </c>
      <c r="I133" s="131">
        <v>9.1153483711999996</v>
      </c>
      <c r="J133" s="131">
        <v>12.413941100799999</v>
      </c>
      <c r="K133" s="131">
        <v>11.687504528000005</v>
      </c>
      <c r="L133" s="131">
        <v>2.7159826099999997</v>
      </c>
      <c r="M133" s="131">
        <v>33.21646066666667</v>
      </c>
      <c r="N133" s="134">
        <v>1.675</v>
      </c>
      <c r="O133" s="131">
        <v>7.0445789083333343</v>
      </c>
      <c r="P133" s="135">
        <v>7.0445789083333343</v>
      </c>
      <c r="Q133" s="131">
        <v>7.0445789083333343</v>
      </c>
      <c r="R133" s="135">
        <v>6.7393876750000006</v>
      </c>
      <c r="S133" s="135">
        <v>29.548124400000003</v>
      </c>
      <c r="T133" s="93"/>
    </row>
    <row r="134" spans="1:20" s="211" customFormat="1" x14ac:dyDescent="0.25">
      <c r="A134" s="235" t="s">
        <v>13</v>
      </c>
      <c r="B134" s="274" t="s">
        <v>464</v>
      </c>
      <c r="C134" s="234" t="s">
        <v>682</v>
      </c>
      <c r="D134" s="283">
        <v>2023</v>
      </c>
      <c r="E134" s="234">
        <v>2022</v>
      </c>
      <c r="F134" s="259" t="s">
        <v>246</v>
      </c>
      <c r="G134" s="258">
        <v>9.1666666666666674E-2</v>
      </c>
      <c r="H134" s="258" t="s">
        <v>246</v>
      </c>
      <c r="I134" s="258"/>
      <c r="J134" s="258"/>
      <c r="K134" s="258">
        <v>9.1999999999999998E-2</v>
      </c>
      <c r="L134" s="258" t="s">
        <v>246</v>
      </c>
      <c r="M134" s="258">
        <v>9.1666666666666674E-2</v>
      </c>
      <c r="N134" s="275">
        <v>0.34300000000000003</v>
      </c>
      <c r="O134" s="258" t="s">
        <v>246</v>
      </c>
      <c r="P134" s="259" t="s">
        <v>246</v>
      </c>
      <c r="Q134" s="258" t="s">
        <v>246</v>
      </c>
      <c r="R134" s="259" t="s">
        <v>246</v>
      </c>
      <c r="S134" s="259">
        <v>0.34300000000000003</v>
      </c>
      <c r="T134" s="272"/>
    </row>
    <row r="135" spans="1:20" s="211" customFormat="1" x14ac:dyDescent="0.25">
      <c r="A135" s="235" t="s">
        <v>13</v>
      </c>
      <c r="B135" s="274" t="s">
        <v>466</v>
      </c>
      <c r="C135" s="234" t="s">
        <v>683</v>
      </c>
      <c r="D135" s="283">
        <v>2023</v>
      </c>
      <c r="E135" s="234">
        <v>2026</v>
      </c>
      <c r="F135" s="259">
        <v>1.0129999999999999</v>
      </c>
      <c r="G135" s="258">
        <v>6.8737347333333343</v>
      </c>
      <c r="H135" s="258" t="s">
        <v>246</v>
      </c>
      <c r="I135" s="258">
        <v>3.3014869760000005</v>
      </c>
      <c r="J135" s="258">
        <v>1.8349933599999999</v>
      </c>
      <c r="K135" s="258">
        <v>1.7372543973333339</v>
      </c>
      <c r="L135" s="258">
        <v>1.0131730999999999</v>
      </c>
      <c r="M135" s="258">
        <v>6.8737347333333343</v>
      </c>
      <c r="N135" s="275">
        <v>0.72099999999999997</v>
      </c>
      <c r="O135" s="258">
        <v>1.3985410916666667</v>
      </c>
      <c r="P135" s="259">
        <v>1.3985410916666667</v>
      </c>
      <c r="Q135" s="258">
        <v>1.3985410916666667</v>
      </c>
      <c r="R135" s="259">
        <v>1.3985410916666667</v>
      </c>
      <c r="S135" s="259">
        <v>6.315164366666667</v>
      </c>
      <c r="T135" s="272"/>
    </row>
    <row r="136" spans="1:20" s="211" customFormat="1" x14ac:dyDescent="0.25">
      <c r="A136" s="235" t="s">
        <v>13</v>
      </c>
      <c r="B136" s="274" t="s">
        <v>467</v>
      </c>
      <c r="C136" s="234" t="s">
        <v>684</v>
      </c>
      <c r="D136" s="283">
        <v>2024</v>
      </c>
      <c r="E136" s="234">
        <v>2026</v>
      </c>
      <c r="F136" s="259">
        <v>1.7030000000000001</v>
      </c>
      <c r="G136" s="258">
        <v>26.251059266666669</v>
      </c>
      <c r="H136" s="258" t="s">
        <v>246</v>
      </c>
      <c r="I136" s="258">
        <v>5.8138613952</v>
      </c>
      <c r="J136" s="258">
        <v>10.578947740799999</v>
      </c>
      <c r="K136" s="258">
        <v>9.8582501306666703</v>
      </c>
      <c r="L136" s="258">
        <v>1.7028095099999998</v>
      </c>
      <c r="M136" s="258">
        <v>26.251059266666669</v>
      </c>
      <c r="N136" s="275">
        <v>0.61099999999999999</v>
      </c>
      <c r="O136" s="258">
        <v>5.6460378166666674</v>
      </c>
      <c r="P136" s="259">
        <v>5.6460378166666674</v>
      </c>
      <c r="Q136" s="258">
        <v>5.6460378166666674</v>
      </c>
      <c r="R136" s="259">
        <v>5.3408465833333336</v>
      </c>
      <c r="S136" s="259">
        <v>22.889960033333335</v>
      </c>
      <c r="T136" s="272"/>
    </row>
    <row r="137" spans="1:20" ht="45" x14ac:dyDescent="0.25">
      <c r="A137" s="137" t="s">
        <v>11</v>
      </c>
      <c r="B137" s="184" t="s">
        <v>8</v>
      </c>
      <c r="C137" s="136"/>
      <c r="D137" s="282">
        <v>2024</v>
      </c>
      <c r="E137" s="136">
        <v>2026</v>
      </c>
      <c r="F137" s="135">
        <v>0.16229677000000001</v>
      </c>
      <c r="G137" s="131">
        <v>1.9087127583333336</v>
      </c>
      <c r="H137" s="131" t="s">
        <v>246</v>
      </c>
      <c r="I137" s="131">
        <v>0.38949245119999998</v>
      </c>
      <c r="J137" s="131">
        <v>1.4282436960000002</v>
      </c>
      <c r="K137" s="131">
        <v>9.0976611133333371E-2</v>
      </c>
      <c r="L137" s="131">
        <v>0.21884739</v>
      </c>
      <c r="M137" s="131">
        <v>1.9087127583333336</v>
      </c>
      <c r="N137" s="134" t="s">
        <v>246</v>
      </c>
      <c r="O137" s="131">
        <v>0.36840929166666669</v>
      </c>
      <c r="P137" s="135">
        <v>0.3741082916666667</v>
      </c>
      <c r="Q137" s="131">
        <v>0.31494301666666669</v>
      </c>
      <c r="R137" s="277">
        <v>0.35822975000000001</v>
      </c>
      <c r="S137" s="135">
        <v>1.4156903500000002</v>
      </c>
      <c r="T137" s="93"/>
    </row>
    <row r="138" spans="1:20" x14ac:dyDescent="0.25">
      <c r="A138" s="137" t="s">
        <v>9</v>
      </c>
      <c r="B138" s="183" t="s">
        <v>6</v>
      </c>
      <c r="C138" s="136"/>
      <c r="D138" s="282">
        <v>2024</v>
      </c>
      <c r="E138" s="136">
        <v>2026</v>
      </c>
      <c r="F138" s="135">
        <v>0.16229677000000001</v>
      </c>
      <c r="G138" s="131">
        <v>1.9087127583333336</v>
      </c>
      <c r="H138" s="131" t="s">
        <v>246</v>
      </c>
      <c r="I138" s="131">
        <v>0.38949245119999998</v>
      </c>
      <c r="J138" s="131">
        <v>1.4282436960000002</v>
      </c>
      <c r="K138" s="131">
        <v>9.0976611133333371E-2</v>
      </c>
      <c r="L138" s="131">
        <v>0.21884739</v>
      </c>
      <c r="M138" s="131">
        <v>1.9087127583333336</v>
      </c>
      <c r="N138" s="134" t="s">
        <v>246</v>
      </c>
      <c r="O138" s="131">
        <v>0.36840929166666669</v>
      </c>
      <c r="P138" s="135">
        <v>0.3741082916666667</v>
      </c>
      <c r="Q138" s="131">
        <v>0.31494301666666669</v>
      </c>
      <c r="R138" s="135">
        <v>0.35822975000000001</v>
      </c>
      <c r="S138" s="135">
        <v>1.4156903500000002</v>
      </c>
      <c r="T138" s="93"/>
    </row>
    <row r="139" spans="1:20" x14ac:dyDescent="0.25">
      <c r="A139" s="137" t="s">
        <v>7</v>
      </c>
      <c r="B139" s="183" t="s">
        <v>468</v>
      </c>
      <c r="C139" s="136" t="s">
        <v>686</v>
      </c>
      <c r="D139" s="282">
        <v>2024</v>
      </c>
      <c r="E139" s="136">
        <v>2022</v>
      </c>
      <c r="F139" s="135" t="s">
        <v>246</v>
      </c>
      <c r="G139" s="131">
        <v>0.34244320833333336</v>
      </c>
      <c r="H139" s="131" t="s">
        <v>246</v>
      </c>
      <c r="I139" s="131">
        <v>6.8709059200000006E-2</v>
      </c>
      <c r="J139" s="131">
        <v>0.25742174080000002</v>
      </c>
      <c r="K139" s="131">
        <v>1.6312408333333361E-2</v>
      </c>
      <c r="L139" s="131">
        <v>3.930053E-2</v>
      </c>
      <c r="M139" s="131">
        <v>0.34244320833333336</v>
      </c>
      <c r="N139" s="134" t="s">
        <v>246</v>
      </c>
      <c r="O139" s="131" t="s">
        <v>246</v>
      </c>
      <c r="P139" s="277" t="s">
        <v>246</v>
      </c>
      <c r="Q139" s="131" t="s">
        <v>246</v>
      </c>
      <c r="R139" s="135" t="s">
        <v>246</v>
      </c>
      <c r="S139" s="135" t="s">
        <v>246</v>
      </c>
      <c r="T139" s="93"/>
    </row>
    <row r="140" spans="1:20" x14ac:dyDescent="0.25">
      <c r="A140" s="137" t="s">
        <v>7</v>
      </c>
      <c r="B140" s="183" t="s">
        <v>470</v>
      </c>
      <c r="C140" s="136" t="s">
        <v>687</v>
      </c>
      <c r="D140" s="282">
        <v>2024</v>
      </c>
      <c r="E140" s="136">
        <v>2024</v>
      </c>
      <c r="F140" s="131">
        <v>2.0953840000000001E-2</v>
      </c>
      <c r="G140" s="131">
        <v>0.18282299166666666</v>
      </c>
      <c r="H140" s="131" t="s">
        <v>246</v>
      </c>
      <c r="I140" s="131">
        <v>3.7477267199999997E-2</v>
      </c>
      <c r="J140" s="131">
        <v>0.13662213440000001</v>
      </c>
      <c r="K140" s="131">
        <v>8.7235900666666477E-3</v>
      </c>
      <c r="L140" s="131">
        <v>2.0953840000000001E-2</v>
      </c>
      <c r="M140" s="131">
        <v>0.18282299166666666</v>
      </c>
      <c r="N140" s="134" t="s">
        <v>246</v>
      </c>
      <c r="O140" s="131" t="s">
        <v>246</v>
      </c>
      <c r="P140" s="135">
        <v>0.18282299166666666</v>
      </c>
      <c r="Q140" s="131" t="s">
        <v>246</v>
      </c>
      <c r="R140" s="135" t="s">
        <v>246</v>
      </c>
      <c r="S140" s="135">
        <v>0.18282299166666666</v>
      </c>
      <c r="T140" s="93"/>
    </row>
    <row r="141" spans="1:20" x14ac:dyDescent="0.25">
      <c r="A141" s="137" t="s">
        <v>7</v>
      </c>
      <c r="B141" s="183" t="s">
        <v>471</v>
      </c>
      <c r="C141" s="136" t="s">
        <v>688</v>
      </c>
      <c r="D141" s="282">
        <v>2024</v>
      </c>
      <c r="E141" s="136">
        <v>2025</v>
      </c>
      <c r="F141" s="131">
        <v>1.586541E-2</v>
      </c>
      <c r="G141" s="131">
        <v>0.13843865833333335</v>
      </c>
      <c r="H141" s="131" t="s">
        <v>246</v>
      </c>
      <c r="I141" s="131">
        <v>2.8585283199999999E-2</v>
      </c>
      <c r="J141" s="131">
        <v>0.10326116800000001</v>
      </c>
      <c r="K141" s="131">
        <v>6.5922071333333332E-3</v>
      </c>
      <c r="L141" s="131">
        <v>1.586541E-2</v>
      </c>
      <c r="M141" s="131">
        <v>0.13843865833333335</v>
      </c>
      <c r="N141" s="134" t="s">
        <v>246</v>
      </c>
      <c r="O141" s="131" t="s">
        <v>246</v>
      </c>
      <c r="P141" s="135" t="s">
        <v>246</v>
      </c>
      <c r="Q141" s="131">
        <v>0.13843865833333335</v>
      </c>
      <c r="R141" s="135" t="s">
        <v>246</v>
      </c>
      <c r="S141" s="135">
        <v>0.13843865833333335</v>
      </c>
      <c r="T141" s="93"/>
    </row>
    <row r="142" spans="1:20" x14ac:dyDescent="0.25">
      <c r="A142" s="137" t="s">
        <v>7</v>
      </c>
      <c r="B142" s="183" t="s">
        <v>472</v>
      </c>
      <c r="C142" s="136" t="s">
        <v>689</v>
      </c>
      <c r="D142" s="282">
        <v>2024</v>
      </c>
      <c r="E142" s="136">
        <v>2023</v>
      </c>
      <c r="F142" s="131">
        <v>2.1704600000000001E-2</v>
      </c>
      <c r="G142" s="131">
        <v>0.18943278333333335</v>
      </c>
      <c r="H142" s="131" t="s">
        <v>246</v>
      </c>
      <c r="I142" s="131">
        <v>3.8781900799999998E-2</v>
      </c>
      <c r="J142" s="131">
        <v>0.1415873376</v>
      </c>
      <c r="K142" s="131">
        <v>9.0635449333333618E-3</v>
      </c>
      <c r="L142" s="131">
        <v>2.1704600000000001E-2</v>
      </c>
      <c r="M142" s="131">
        <v>0.18943278333333335</v>
      </c>
      <c r="N142" s="134" t="s">
        <v>246</v>
      </c>
      <c r="O142" s="131">
        <v>0.18943278333333335</v>
      </c>
      <c r="P142" s="135" t="s">
        <v>246</v>
      </c>
      <c r="Q142" s="131" t="s">
        <v>246</v>
      </c>
      <c r="R142" s="135" t="s">
        <v>246</v>
      </c>
      <c r="S142" s="135">
        <v>0.18943278333333335</v>
      </c>
      <c r="T142" s="93"/>
    </row>
    <row r="143" spans="1:20" x14ac:dyDescent="0.25">
      <c r="A143" s="137" t="s">
        <v>7</v>
      </c>
      <c r="B143" s="183" t="s">
        <v>473</v>
      </c>
      <c r="C143" s="136" t="s">
        <v>690</v>
      </c>
      <c r="D143" s="282">
        <v>2024</v>
      </c>
      <c r="E143" s="136">
        <v>2022</v>
      </c>
      <c r="F143" s="135" t="s">
        <v>246</v>
      </c>
      <c r="G143" s="131">
        <v>0.1505792</v>
      </c>
      <c r="H143" s="131" t="s">
        <v>246</v>
      </c>
      <c r="I143" s="131">
        <v>3.1002896000000002E-2</v>
      </c>
      <c r="J143" s="131">
        <v>0.1123784416</v>
      </c>
      <c r="K143" s="131">
        <v>7.1978623999999908E-3</v>
      </c>
      <c r="L143" s="131">
        <v>1.7250089999999999E-2</v>
      </c>
      <c r="M143" s="131">
        <v>0.1505792</v>
      </c>
      <c r="N143" s="134" t="s">
        <v>246</v>
      </c>
      <c r="O143" s="131" t="s">
        <v>246</v>
      </c>
      <c r="P143" s="135" t="s">
        <v>246</v>
      </c>
      <c r="Q143" s="131" t="s">
        <v>246</v>
      </c>
      <c r="R143" s="135" t="s">
        <v>246</v>
      </c>
      <c r="S143" s="135" t="s">
        <v>246</v>
      </c>
      <c r="T143" s="93"/>
    </row>
    <row r="144" spans="1:20" x14ac:dyDescent="0.25">
      <c r="A144" s="137" t="s">
        <v>7</v>
      </c>
      <c r="B144" s="183" t="s">
        <v>475</v>
      </c>
      <c r="C144" s="136" t="s">
        <v>691</v>
      </c>
      <c r="D144" s="282">
        <v>2024</v>
      </c>
      <c r="E144" s="136">
        <v>2025</v>
      </c>
      <c r="F144" s="131">
        <v>2.0229199999999999E-2</v>
      </c>
      <c r="G144" s="131">
        <v>0.17650435833333336</v>
      </c>
      <c r="H144" s="131" t="s">
        <v>246</v>
      </c>
      <c r="I144" s="131">
        <v>3.6174841600000007E-2</v>
      </c>
      <c r="J144" s="131">
        <v>0.1319054784</v>
      </c>
      <c r="K144" s="131">
        <v>8.4240383333333557E-3</v>
      </c>
      <c r="L144" s="131">
        <v>2.0229199999999999E-2</v>
      </c>
      <c r="M144" s="131">
        <v>0.17650435833333336</v>
      </c>
      <c r="N144" s="134" t="s">
        <v>246</v>
      </c>
      <c r="O144" s="131" t="s">
        <v>246</v>
      </c>
      <c r="P144" s="277" t="s">
        <v>246</v>
      </c>
      <c r="Q144" s="131">
        <v>0.17650435833333336</v>
      </c>
      <c r="R144" s="135" t="s">
        <v>246</v>
      </c>
      <c r="S144" s="135">
        <v>0.17650435833333336</v>
      </c>
      <c r="T144" s="93"/>
    </row>
    <row r="145" spans="1:20" x14ac:dyDescent="0.25">
      <c r="A145" s="137" t="s">
        <v>7</v>
      </c>
      <c r="B145" s="183" t="s">
        <v>476</v>
      </c>
      <c r="C145" s="136" t="s">
        <v>692</v>
      </c>
      <c r="D145" s="282">
        <v>2024</v>
      </c>
      <c r="E145" s="136">
        <v>2026</v>
      </c>
      <c r="F145" s="131">
        <v>2.0758780000000001E-2</v>
      </c>
      <c r="G145" s="131">
        <v>0.18115698333333333</v>
      </c>
      <c r="H145" s="131" t="s">
        <v>246</v>
      </c>
      <c r="I145" s="131">
        <v>3.7187504000000003E-2</v>
      </c>
      <c r="J145" s="131">
        <v>0.13531764800000001</v>
      </c>
      <c r="K145" s="131">
        <v>8.6518313333333041E-3</v>
      </c>
      <c r="L145" s="131">
        <v>2.0758780000000001E-2</v>
      </c>
      <c r="M145" s="131">
        <v>0.18115698333333333</v>
      </c>
      <c r="N145" s="134" t="s">
        <v>246</v>
      </c>
      <c r="O145" s="131" t="s">
        <v>246</v>
      </c>
      <c r="P145" s="135" t="s">
        <v>246</v>
      </c>
      <c r="Q145" s="131" t="s">
        <v>246</v>
      </c>
      <c r="R145" s="135">
        <v>0.18115698333333333</v>
      </c>
      <c r="S145" s="135">
        <v>0.18115698333333333</v>
      </c>
      <c r="T145" s="93"/>
    </row>
    <row r="146" spans="1:20" x14ac:dyDescent="0.25">
      <c r="A146" s="137" t="s">
        <v>7</v>
      </c>
      <c r="B146" s="183" t="s">
        <v>477</v>
      </c>
      <c r="C146" s="136" t="s">
        <v>693</v>
      </c>
      <c r="D146" s="282">
        <v>2024</v>
      </c>
      <c r="E146" s="136">
        <v>2023</v>
      </c>
      <c r="F146" s="131">
        <v>2.0507049999999999E-2</v>
      </c>
      <c r="G146" s="131">
        <v>0.17897650833333334</v>
      </c>
      <c r="H146" s="131" t="s">
        <v>246</v>
      </c>
      <c r="I146" s="131">
        <v>3.6682608000000005E-2</v>
      </c>
      <c r="J146" s="131">
        <v>0.13373568960000001</v>
      </c>
      <c r="K146" s="131">
        <v>8.5582107333333213E-3</v>
      </c>
      <c r="L146" s="131">
        <v>2.0507049999999999E-2</v>
      </c>
      <c r="M146" s="131">
        <v>0.17897650833333334</v>
      </c>
      <c r="N146" s="134" t="s">
        <v>246</v>
      </c>
      <c r="O146" s="131">
        <v>0.17897650833333334</v>
      </c>
      <c r="P146" s="135" t="s">
        <v>246</v>
      </c>
      <c r="Q146" s="131" t="s">
        <v>246</v>
      </c>
      <c r="R146" s="135" t="s">
        <v>246</v>
      </c>
      <c r="S146" s="135">
        <v>0.17897650833333334</v>
      </c>
      <c r="T146" s="93"/>
    </row>
    <row r="147" spans="1:20" x14ac:dyDescent="0.25">
      <c r="A147" s="137" t="s">
        <v>7</v>
      </c>
      <c r="B147" s="183" t="s">
        <v>478</v>
      </c>
      <c r="C147" s="136" t="s">
        <v>694</v>
      </c>
      <c r="D147" s="282">
        <v>2024</v>
      </c>
      <c r="E147" s="136">
        <v>2026</v>
      </c>
      <c r="F147" s="131">
        <v>2.0315340000000001E-2</v>
      </c>
      <c r="G147" s="131">
        <v>0.17707276666666669</v>
      </c>
      <c r="H147" s="131" t="s">
        <v>246</v>
      </c>
      <c r="I147" s="131">
        <v>3.6243878399999999E-2</v>
      </c>
      <c r="J147" s="131">
        <v>0.132436208</v>
      </c>
      <c r="K147" s="131">
        <v>8.3926802666666744E-3</v>
      </c>
      <c r="L147" s="131">
        <v>2.0315340000000001E-2</v>
      </c>
      <c r="M147" s="131">
        <v>0.17707276666666669</v>
      </c>
      <c r="N147" s="134" t="s">
        <v>246</v>
      </c>
      <c r="O147" s="131" t="s">
        <v>246</v>
      </c>
      <c r="P147" s="135" t="s">
        <v>246</v>
      </c>
      <c r="Q147" s="131" t="s">
        <v>246</v>
      </c>
      <c r="R147" s="135">
        <v>0.17707276666666669</v>
      </c>
      <c r="S147" s="135">
        <v>0.17707276666666669</v>
      </c>
      <c r="T147" s="93"/>
    </row>
    <row r="148" spans="1:20" x14ac:dyDescent="0.25">
      <c r="A148" s="137" t="s">
        <v>7</v>
      </c>
      <c r="B148" s="183" t="s">
        <v>479</v>
      </c>
      <c r="C148" s="136" t="s">
        <v>695</v>
      </c>
      <c r="D148" s="282">
        <v>2024</v>
      </c>
      <c r="E148" s="136">
        <v>2024</v>
      </c>
      <c r="F148" s="131">
        <v>2.1962550000000001E-2</v>
      </c>
      <c r="G148" s="131">
        <v>0.19128530000000002</v>
      </c>
      <c r="H148" s="131" t="s">
        <v>246</v>
      </c>
      <c r="I148" s="131">
        <v>3.8647212799999997E-2</v>
      </c>
      <c r="J148" s="131">
        <v>0.1435778496</v>
      </c>
      <c r="K148" s="131">
        <v>9.0602376000000207E-3</v>
      </c>
      <c r="L148" s="131">
        <v>2.1962550000000001E-2</v>
      </c>
      <c r="M148" s="131">
        <v>0.19128530000000002</v>
      </c>
      <c r="N148" s="134" t="s">
        <v>246</v>
      </c>
      <c r="O148" s="131" t="s">
        <v>246</v>
      </c>
      <c r="P148" s="135">
        <v>0.19128530000000002</v>
      </c>
      <c r="Q148" s="131" t="s">
        <v>246</v>
      </c>
      <c r="R148" s="135" t="s">
        <v>246</v>
      </c>
      <c r="S148" s="135">
        <v>0.19128530000000002</v>
      </c>
      <c r="T148" s="93"/>
    </row>
    <row r="149" spans="1:20" ht="30" x14ac:dyDescent="0.25">
      <c r="A149" s="185" t="s">
        <v>4</v>
      </c>
      <c r="B149" s="184" t="s">
        <v>5</v>
      </c>
      <c r="C149" s="136"/>
      <c r="D149" s="282">
        <v>2024</v>
      </c>
      <c r="E149" s="136">
        <v>2026</v>
      </c>
      <c r="F149" s="135">
        <v>0.34699999999999998</v>
      </c>
      <c r="G149" s="131">
        <v>8.996833333333333</v>
      </c>
      <c r="H149" s="131" t="s">
        <v>246</v>
      </c>
      <c r="I149" s="131">
        <v>2.6659999999999999</v>
      </c>
      <c r="J149" s="131">
        <v>6.3310000000000004</v>
      </c>
      <c r="K149" s="131" t="s">
        <v>246</v>
      </c>
      <c r="L149" s="131">
        <v>0.14599999999999999</v>
      </c>
      <c r="M149" s="131">
        <v>8.996833333333333</v>
      </c>
      <c r="N149" s="134">
        <v>3.0579999999999998</v>
      </c>
      <c r="O149" s="131">
        <v>1.7350000000000001</v>
      </c>
      <c r="P149" s="131">
        <v>1.5760000000000001</v>
      </c>
      <c r="Q149" s="131">
        <v>1.48</v>
      </c>
      <c r="R149" s="131">
        <v>3.625</v>
      </c>
      <c r="S149" s="135">
        <v>11.474</v>
      </c>
      <c r="T149" s="93"/>
    </row>
    <row r="150" spans="1:20" s="211" customFormat="1" ht="30" x14ac:dyDescent="0.25">
      <c r="A150" s="235" t="s">
        <v>4</v>
      </c>
      <c r="B150" s="227" t="s">
        <v>729</v>
      </c>
      <c r="C150" s="217" t="s">
        <v>696</v>
      </c>
      <c r="D150" s="283">
        <v>2024</v>
      </c>
      <c r="E150" s="234">
        <v>2026</v>
      </c>
      <c r="F150" s="259" t="s">
        <v>246</v>
      </c>
      <c r="G150" s="258">
        <v>8.4160000000000004</v>
      </c>
      <c r="H150" s="258" t="s">
        <v>246</v>
      </c>
      <c r="I150" s="258">
        <v>2.4159999999999999</v>
      </c>
      <c r="J150" s="258">
        <v>6</v>
      </c>
      <c r="K150" s="258" t="s">
        <v>246</v>
      </c>
      <c r="L150" s="258" t="s">
        <v>246</v>
      </c>
      <c r="M150" s="258">
        <v>8.4160000000000004</v>
      </c>
      <c r="N150" s="275" t="s">
        <v>246</v>
      </c>
      <c r="O150" s="258">
        <v>1.7350000000000001</v>
      </c>
      <c r="P150" s="259">
        <v>1.5760000000000001</v>
      </c>
      <c r="Q150" s="258">
        <v>1.48</v>
      </c>
      <c r="R150" s="259">
        <v>3.625</v>
      </c>
      <c r="S150" s="259">
        <v>8.4160000000000004</v>
      </c>
      <c r="T150" s="272"/>
    </row>
    <row r="151" spans="1:20" s="211" customFormat="1" ht="30" x14ac:dyDescent="0.25">
      <c r="A151" s="235"/>
      <c r="B151" s="227" t="s">
        <v>697</v>
      </c>
      <c r="C151" s="217" t="s">
        <v>698</v>
      </c>
      <c r="D151" s="283">
        <v>2024</v>
      </c>
      <c r="E151" s="234">
        <v>2022</v>
      </c>
      <c r="F151" s="259">
        <v>8.1000000000000003E-2</v>
      </c>
      <c r="G151" s="258" t="s">
        <v>246</v>
      </c>
      <c r="H151" s="258" t="s">
        <v>246</v>
      </c>
      <c r="I151" s="258" t="s">
        <v>246</v>
      </c>
      <c r="J151" s="258" t="s">
        <v>246</v>
      </c>
      <c r="K151" s="258" t="s">
        <v>246</v>
      </c>
      <c r="L151" s="258" t="s">
        <v>246</v>
      </c>
      <c r="M151" s="258" t="s">
        <v>246</v>
      </c>
      <c r="N151" s="275">
        <v>0.88700000000000001</v>
      </c>
      <c r="O151" s="258" t="s">
        <v>246</v>
      </c>
      <c r="P151" s="259" t="s">
        <v>246</v>
      </c>
      <c r="Q151" s="258" t="s">
        <v>246</v>
      </c>
      <c r="R151" s="259" t="s">
        <v>246</v>
      </c>
      <c r="S151" s="259">
        <v>0.88700000000000001</v>
      </c>
      <c r="T151" s="272"/>
    </row>
    <row r="152" spans="1:20" s="211" customFormat="1" x14ac:dyDescent="0.25">
      <c r="A152" s="235"/>
      <c r="B152" s="227" t="s">
        <v>699</v>
      </c>
      <c r="C152" s="217" t="s">
        <v>700</v>
      </c>
      <c r="D152" s="283">
        <v>2024</v>
      </c>
      <c r="E152" s="234">
        <v>2022</v>
      </c>
      <c r="F152" s="259">
        <v>7.8E-2</v>
      </c>
      <c r="G152" s="258" t="s">
        <v>246</v>
      </c>
      <c r="H152" s="258" t="s">
        <v>246</v>
      </c>
      <c r="I152" s="258" t="s">
        <v>246</v>
      </c>
      <c r="J152" s="258" t="s">
        <v>246</v>
      </c>
      <c r="K152" s="258" t="s">
        <v>246</v>
      </c>
      <c r="L152" s="258" t="s">
        <v>246</v>
      </c>
      <c r="M152" s="258" t="s">
        <v>246</v>
      </c>
      <c r="N152" s="275">
        <v>0.66500000000000004</v>
      </c>
      <c r="O152" s="258" t="s">
        <v>246</v>
      </c>
      <c r="P152" s="259" t="s">
        <v>246</v>
      </c>
      <c r="Q152" s="258" t="s">
        <v>246</v>
      </c>
      <c r="R152" s="259" t="s">
        <v>246</v>
      </c>
      <c r="S152" s="259">
        <v>0.66500000000000004</v>
      </c>
      <c r="T152" s="272"/>
    </row>
    <row r="153" spans="1:20" s="211" customFormat="1" x14ac:dyDescent="0.25">
      <c r="A153" s="235"/>
      <c r="B153" s="227" t="s">
        <v>701</v>
      </c>
      <c r="C153" s="217" t="s">
        <v>702</v>
      </c>
      <c r="D153" s="283">
        <v>2024</v>
      </c>
      <c r="E153" s="234">
        <v>2022</v>
      </c>
      <c r="F153" s="259">
        <v>6.7000000000000004E-2</v>
      </c>
      <c r="G153" s="258" t="s">
        <v>246</v>
      </c>
      <c r="H153" s="258" t="s">
        <v>246</v>
      </c>
      <c r="I153" s="258" t="s">
        <v>246</v>
      </c>
      <c r="J153" s="258" t="s">
        <v>246</v>
      </c>
      <c r="K153" s="258" t="s">
        <v>246</v>
      </c>
      <c r="L153" s="258" t="s">
        <v>246</v>
      </c>
      <c r="M153" s="258" t="s">
        <v>246</v>
      </c>
      <c r="N153" s="275">
        <v>0.58199999999999996</v>
      </c>
      <c r="O153" s="258" t="s">
        <v>246</v>
      </c>
      <c r="P153" s="259" t="s">
        <v>246</v>
      </c>
      <c r="Q153" s="258" t="s">
        <v>246</v>
      </c>
      <c r="R153" s="259" t="s">
        <v>246</v>
      </c>
      <c r="S153" s="259">
        <v>0.58199999999999996</v>
      </c>
      <c r="T153" s="272"/>
    </row>
    <row r="154" spans="1:20" s="211" customFormat="1" x14ac:dyDescent="0.25">
      <c r="A154" s="235" t="s">
        <v>4</v>
      </c>
      <c r="B154" s="227" t="s">
        <v>718</v>
      </c>
      <c r="C154" s="217" t="s">
        <v>703</v>
      </c>
      <c r="D154" s="283">
        <v>2024</v>
      </c>
      <c r="E154" s="234">
        <v>2022</v>
      </c>
      <c r="F154" s="259">
        <v>0.121</v>
      </c>
      <c r="G154" s="258">
        <v>0.58083333333333331</v>
      </c>
      <c r="H154" s="258" t="s">
        <v>246</v>
      </c>
      <c r="I154" s="258">
        <v>0.25</v>
      </c>
      <c r="J154" s="258">
        <v>0.33100000000000002</v>
      </c>
      <c r="K154" s="258" t="s">
        <v>246</v>
      </c>
      <c r="L154" s="258">
        <v>0.14599999999999999</v>
      </c>
      <c r="M154" s="258">
        <v>0.58083333333333331</v>
      </c>
      <c r="N154" s="275">
        <v>0.92400000000000004</v>
      </c>
      <c r="O154" s="258" t="s">
        <v>246</v>
      </c>
      <c r="P154" s="259" t="s">
        <v>246</v>
      </c>
      <c r="Q154" s="258" t="s">
        <v>246</v>
      </c>
      <c r="R154" s="259" t="s">
        <v>246</v>
      </c>
      <c r="S154" s="259">
        <v>0.92400000000000004</v>
      </c>
      <c r="T154" s="272"/>
    </row>
    <row r="155" spans="1:20" x14ac:dyDescent="0.25">
      <c r="A155" s="185" t="s">
        <v>1</v>
      </c>
      <c r="B155" s="183" t="s">
        <v>3</v>
      </c>
      <c r="C155" s="136"/>
      <c r="D155" s="282">
        <v>2024</v>
      </c>
      <c r="E155" s="136">
        <v>2026</v>
      </c>
      <c r="F155" s="135">
        <v>0.246</v>
      </c>
      <c r="G155" s="131">
        <v>24.615240533333331</v>
      </c>
      <c r="H155" s="131" t="s">
        <v>246</v>
      </c>
      <c r="I155" s="131">
        <v>0.5906606565000001</v>
      </c>
      <c r="J155" s="131">
        <v>23.880193335333335</v>
      </c>
      <c r="K155" s="131">
        <v>0.14438654150000008</v>
      </c>
      <c r="L155" s="131" t="s">
        <v>246</v>
      </c>
      <c r="M155" s="131">
        <v>24.615240533333331</v>
      </c>
      <c r="N155" s="134" t="s">
        <v>246</v>
      </c>
      <c r="O155" s="131">
        <v>1.6886115916666669</v>
      </c>
      <c r="P155" s="131">
        <v>6.608953258333333</v>
      </c>
      <c r="Q155" s="131">
        <v>6.4879807583333342</v>
      </c>
      <c r="R155" s="131">
        <v>3.650619925</v>
      </c>
      <c r="S155" s="135">
        <v>18.436165533333334</v>
      </c>
      <c r="T155" s="93"/>
    </row>
    <row r="156" spans="1:20" x14ac:dyDescent="0.25">
      <c r="A156" s="137" t="s">
        <v>1</v>
      </c>
      <c r="B156" s="183" t="s">
        <v>483</v>
      </c>
      <c r="C156" s="136" t="s">
        <v>704</v>
      </c>
      <c r="D156" s="282">
        <v>2024</v>
      </c>
      <c r="E156" s="136">
        <v>2026</v>
      </c>
      <c r="F156" s="186">
        <v>0.246</v>
      </c>
      <c r="G156" s="131">
        <v>1.8479072000000001</v>
      </c>
      <c r="H156" s="131" t="s">
        <v>246</v>
      </c>
      <c r="I156" s="131">
        <v>0.5906606565000001</v>
      </c>
      <c r="J156" s="131">
        <v>1.1128600019999999</v>
      </c>
      <c r="K156" s="131">
        <v>0.14438654150000008</v>
      </c>
      <c r="L156" s="131">
        <v>0.20503335</v>
      </c>
      <c r="M156" s="131">
        <v>1.8479072000000001</v>
      </c>
      <c r="N156" s="134" t="s">
        <v>246</v>
      </c>
      <c r="O156" s="131">
        <v>0.36958159166666665</v>
      </c>
      <c r="P156" s="135">
        <v>0.36958159166666665</v>
      </c>
      <c r="Q156" s="131">
        <v>0.36958159166666665</v>
      </c>
      <c r="R156" s="135">
        <v>0.36958159166666665</v>
      </c>
      <c r="S156" s="135">
        <v>1.4783263666666666</v>
      </c>
      <c r="T156" s="93"/>
    </row>
    <row r="157" spans="1:20" s="211" customFormat="1" ht="30" x14ac:dyDescent="0.25">
      <c r="A157" s="235" t="s">
        <v>1</v>
      </c>
      <c r="B157" s="297" t="s">
        <v>485</v>
      </c>
      <c r="C157" s="234" t="s">
        <v>705</v>
      </c>
      <c r="D157" s="283">
        <v>2024</v>
      </c>
      <c r="E157" s="234">
        <v>2026</v>
      </c>
      <c r="F157" s="298" t="s">
        <v>246</v>
      </c>
      <c r="G157" s="258">
        <v>1.2989999999999999</v>
      </c>
      <c r="H157" s="258" t="s">
        <v>246</v>
      </c>
      <c r="I157" s="258" t="s">
        <v>246</v>
      </c>
      <c r="J157" s="258">
        <v>1.2989999999999999</v>
      </c>
      <c r="K157" s="258" t="s">
        <v>246</v>
      </c>
      <c r="L157" s="258" t="s">
        <v>246</v>
      </c>
      <c r="M157" s="258">
        <v>1.2989999999999999</v>
      </c>
      <c r="N157" s="275">
        <v>0.45700000000000002</v>
      </c>
      <c r="O157" s="258">
        <v>0.18403</v>
      </c>
      <c r="P157" s="259">
        <v>0.15603833333333333</v>
      </c>
      <c r="Q157" s="258">
        <v>0.28506583333333335</v>
      </c>
      <c r="R157" s="259">
        <v>0.19770500000000002</v>
      </c>
      <c r="S157" s="259">
        <v>1.2798391666666666</v>
      </c>
      <c r="T157" s="272"/>
    </row>
    <row r="158" spans="1:20" ht="18.75" x14ac:dyDescent="0.25">
      <c r="A158" s="137" t="s">
        <v>1</v>
      </c>
      <c r="B158" s="183" t="s">
        <v>487</v>
      </c>
      <c r="C158" s="136" t="s">
        <v>706</v>
      </c>
      <c r="D158" s="282">
        <v>2024</v>
      </c>
      <c r="E158" s="136">
        <v>2022</v>
      </c>
      <c r="F158" s="187" t="s">
        <v>246</v>
      </c>
      <c r="G158" s="131">
        <v>5.3333333333333339</v>
      </c>
      <c r="H158" s="131" t="s">
        <v>246</v>
      </c>
      <c r="I158" s="131" t="s">
        <v>246</v>
      </c>
      <c r="J158" s="131">
        <v>5.3333333333333339</v>
      </c>
      <c r="K158" s="131" t="s">
        <v>246</v>
      </c>
      <c r="L158" s="131" t="s">
        <v>246</v>
      </c>
      <c r="M158" s="131">
        <v>5.3333333333333339</v>
      </c>
      <c r="N158" s="134" t="s">
        <v>246</v>
      </c>
      <c r="O158" s="131" t="s">
        <v>246</v>
      </c>
      <c r="P158" s="135" t="s">
        <v>246</v>
      </c>
      <c r="Q158" s="131" t="s">
        <v>246</v>
      </c>
      <c r="R158" s="135" t="s">
        <v>246</v>
      </c>
      <c r="S158" s="135" t="s">
        <v>246</v>
      </c>
      <c r="T158" s="93"/>
    </row>
    <row r="159" spans="1:20" ht="18.75" x14ac:dyDescent="0.25">
      <c r="A159" s="137" t="s">
        <v>1</v>
      </c>
      <c r="B159" s="183" t="s">
        <v>489</v>
      </c>
      <c r="C159" s="136" t="s">
        <v>707</v>
      </c>
      <c r="D159" s="282">
        <v>2024</v>
      </c>
      <c r="E159" s="136">
        <v>2023</v>
      </c>
      <c r="F159" s="187" t="s">
        <v>246</v>
      </c>
      <c r="G159" s="131">
        <v>1.1350000000000002</v>
      </c>
      <c r="H159" s="131" t="s">
        <v>246</v>
      </c>
      <c r="I159" s="131" t="s">
        <v>246</v>
      </c>
      <c r="J159" s="131">
        <v>1.1350000000000002</v>
      </c>
      <c r="K159" s="131" t="s">
        <v>246</v>
      </c>
      <c r="L159" s="131" t="s">
        <v>246</v>
      </c>
      <c r="M159" s="131">
        <v>1.1350000000000002</v>
      </c>
      <c r="N159" s="134" t="s">
        <v>246</v>
      </c>
      <c r="O159" s="131">
        <v>1.1350000000000002</v>
      </c>
      <c r="P159" s="277" t="s">
        <v>246</v>
      </c>
      <c r="Q159" s="131" t="s">
        <v>246</v>
      </c>
      <c r="R159" s="135" t="s">
        <v>246</v>
      </c>
      <c r="S159" s="135">
        <v>1.1350000000000002</v>
      </c>
      <c r="T159" s="93"/>
    </row>
    <row r="160" spans="1:20" ht="18.75" x14ac:dyDescent="0.25">
      <c r="A160" s="137" t="s">
        <v>1</v>
      </c>
      <c r="B160" s="183" t="s">
        <v>490</v>
      </c>
      <c r="C160" s="136" t="s">
        <v>708</v>
      </c>
      <c r="D160" s="282">
        <v>2024</v>
      </c>
      <c r="E160" s="136">
        <v>2024</v>
      </c>
      <c r="F160" s="187" t="s">
        <v>246</v>
      </c>
      <c r="G160" s="131">
        <v>6.083333333333333</v>
      </c>
      <c r="H160" s="131" t="s">
        <v>246</v>
      </c>
      <c r="I160" s="131" t="s">
        <v>246</v>
      </c>
      <c r="J160" s="131">
        <v>6.083333333333333</v>
      </c>
      <c r="K160" s="131" t="s">
        <v>246</v>
      </c>
      <c r="L160" s="131" t="s">
        <v>246</v>
      </c>
      <c r="M160" s="131">
        <v>6.083333333333333</v>
      </c>
      <c r="N160" s="134" t="s">
        <v>246</v>
      </c>
      <c r="O160" s="131"/>
      <c r="P160" s="135">
        <v>6.083333333333333</v>
      </c>
      <c r="Q160" s="131" t="s">
        <v>246</v>
      </c>
      <c r="R160" s="135" t="s">
        <v>246</v>
      </c>
      <c r="S160" s="135">
        <v>6.083333333333333</v>
      </c>
      <c r="T160" s="93"/>
    </row>
    <row r="161" spans="1:20" ht="18.75" x14ac:dyDescent="0.25">
      <c r="A161" s="137" t="s">
        <v>1</v>
      </c>
      <c r="B161" s="183" t="s">
        <v>491</v>
      </c>
      <c r="C161" s="136" t="s">
        <v>709</v>
      </c>
      <c r="D161" s="282">
        <v>2024</v>
      </c>
      <c r="E161" s="136">
        <v>2025</v>
      </c>
      <c r="F161" s="188" t="s">
        <v>246</v>
      </c>
      <c r="G161" s="131">
        <v>5.8333333333333339</v>
      </c>
      <c r="H161" s="131" t="s">
        <v>246</v>
      </c>
      <c r="I161" s="131" t="s">
        <v>246</v>
      </c>
      <c r="J161" s="131">
        <v>5.8333333333333339</v>
      </c>
      <c r="K161" s="131" t="s">
        <v>246</v>
      </c>
      <c r="L161" s="131" t="s">
        <v>246</v>
      </c>
      <c r="M161" s="131">
        <v>5.8333333333333339</v>
      </c>
      <c r="N161" s="134" t="s">
        <v>246</v>
      </c>
      <c r="O161" s="131" t="s">
        <v>246</v>
      </c>
      <c r="P161" s="135" t="s">
        <v>246</v>
      </c>
      <c r="Q161" s="131">
        <v>5.8333333333333339</v>
      </c>
      <c r="R161" s="135" t="s">
        <v>246</v>
      </c>
      <c r="S161" s="135">
        <v>5.8333333333333339</v>
      </c>
      <c r="T161" s="93"/>
    </row>
    <row r="162" spans="1:20" ht="18.75" x14ac:dyDescent="0.25">
      <c r="A162" s="137" t="s">
        <v>1</v>
      </c>
      <c r="B162" s="183" t="s">
        <v>492</v>
      </c>
      <c r="C162" s="136" t="s">
        <v>710</v>
      </c>
      <c r="D162" s="282">
        <v>2024</v>
      </c>
      <c r="E162" s="136">
        <v>2026</v>
      </c>
      <c r="F162" s="187" t="s">
        <v>246</v>
      </c>
      <c r="G162" s="131">
        <v>3.0833333333333335</v>
      </c>
      <c r="H162" s="131" t="s">
        <v>246</v>
      </c>
      <c r="I162" s="131" t="s">
        <v>246</v>
      </c>
      <c r="J162" s="131">
        <v>3.0833333333333335</v>
      </c>
      <c r="K162" s="131" t="s">
        <v>246</v>
      </c>
      <c r="L162" s="131" t="s">
        <v>246</v>
      </c>
      <c r="M162" s="131">
        <v>3.0833333333333335</v>
      </c>
      <c r="N162" s="134" t="s">
        <v>246</v>
      </c>
      <c r="O162" s="131" t="s">
        <v>246</v>
      </c>
      <c r="P162" s="277" t="s">
        <v>246</v>
      </c>
      <c r="Q162" s="131" t="s">
        <v>246</v>
      </c>
      <c r="R162" s="135">
        <v>3.0833333333333335</v>
      </c>
      <c r="S162" s="135">
        <v>3.0833333333333335</v>
      </c>
      <c r="T162" s="93"/>
    </row>
  </sheetData>
  <mergeCells count="18">
    <mergeCell ref="F10:F11"/>
    <mergeCell ref="G10:K10"/>
    <mergeCell ref="A4:S4"/>
    <mergeCell ref="A6:S6"/>
    <mergeCell ref="A7:S7"/>
    <mergeCell ref="O2:S2"/>
    <mergeCell ref="S11:S12"/>
    <mergeCell ref="A3:S3"/>
    <mergeCell ref="L10:M10"/>
    <mergeCell ref="N10:S10"/>
    <mergeCell ref="G11:K11"/>
    <mergeCell ref="L11:M11"/>
    <mergeCell ref="A9:S9"/>
    <mergeCell ref="A10:A12"/>
    <mergeCell ref="B10:B12"/>
    <mergeCell ref="C10:C12"/>
    <mergeCell ref="D10:D12"/>
    <mergeCell ref="E10:E11"/>
  </mergeCells>
  <pageMargins left="0.7" right="0.7" top="0.75" bottom="0.75" header="0.3" footer="0.3"/>
  <pageSetup paperSize="9" scale="3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84"/>
  <sheetViews>
    <sheetView topLeftCell="C37" zoomScale="85" zoomScaleNormal="85" workbookViewId="0">
      <selection activeCell="S17" sqref="S17:T17"/>
    </sheetView>
  </sheetViews>
  <sheetFormatPr defaultColWidth="9.140625" defaultRowHeight="15.75" x14ac:dyDescent="0.25"/>
  <cols>
    <col min="1" max="1" width="11.140625" style="10" customWidth="1"/>
    <col min="2" max="2" width="60.42578125" style="10" customWidth="1"/>
    <col min="3" max="3" width="23.85546875" style="10" customWidth="1"/>
    <col min="4" max="4" width="11" style="10" customWidth="1"/>
    <col min="5" max="9" width="9.28515625" style="10" customWidth="1"/>
    <col min="10" max="10" width="13" style="10" customWidth="1"/>
    <col min="11" max="16" width="9.28515625" style="10" customWidth="1"/>
    <col min="17" max="17" width="10.42578125" style="10" customWidth="1"/>
    <col min="18" max="18" width="9.85546875" style="10" customWidth="1"/>
    <col min="19" max="19" width="9.28515625" style="10" customWidth="1"/>
    <col min="20" max="20" width="11.140625" style="10" customWidth="1"/>
    <col min="21" max="21" width="12.28515625" style="10" customWidth="1"/>
    <col min="22" max="23" width="9.28515625" style="10" customWidth="1"/>
    <col min="24" max="25" width="10.5703125" style="10" customWidth="1"/>
    <col min="26" max="26" width="12.28515625" style="10" customWidth="1"/>
    <col min="27" max="27" width="14.5703125" style="10" customWidth="1"/>
    <col min="28" max="16384" width="9.140625" style="10"/>
  </cols>
  <sheetData>
    <row r="1" spans="1:40" x14ac:dyDescent="0.25">
      <c r="Z1" s="359" t="s">
        <v>767</v>
      </c>
      <c r="AA1" s="359"/>
    </row>
    <row r="2" spans="1:40" x14ac:dyDescent="0.25">
      <c r="L2" s="299"/>
      <c r="M2" s="341"/>
      <c r="N2" s="341"/>
      <c r="O2" s="341"/>
      <c r="P2" s="341"/>
      <c r="Q2" s="341"/>
      <c r="U2" s="359" t="s">
        <v>712</v>
      </c>
      <c r="V2" s="359"/>
      <c r="W2" s="359"/>
      <c r="X2" s="359"/>
      <c r="Y2" s="359"/>
      <c r="Z2" s="359"/>
      <c r="AA2" s="359"/>
    </row>
    <row r="3" spans="1:40" x14ac:dyDescent="0.25">
      <c r="L3" s="11"/>
      <c r="M3" s="11"/>
      <c r="N3" s="11"/>
      <c r="O3" s="11"/>
      <c r="P3" s="11"/>
      <c r="Q3" s="11"/>
    </row>
    <row r="4" spans="1:40" ht="18.75" x14ac:dyDescent="0.25">
      <c r="A4" s="342" t="s">
        <v>74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</row>
    <row r="5" spans="1:40" ht="18.75" x14ac:dyDescent="0.25">
      <c r="A5" s="342" t="s">
        <v>275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</row>
    <row r="6" spans="1:40" x14ac:dyDescent="0.25">
      <c r="A6" s="343"/>
      <c r="B6" s="343"/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</row>
    <row r="7" spans="1:40" ht="15.75" customHeight="1" x14ac:dyDescent="0.25"/>
    <row r="8" spans="1:40" ht="21.75" customHeight="1" x14ac:dyDescent="0.25">
      <c r="A8" s="330" t="s">
        <v>495</v>
      </c>
      <c r="B8" s="330"/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30"/>
      <c r="V8" s="330"/>
      <c r="W8" s="330"/>
      <c r="X8" s="330"/>
      <c r="Y8" s="330"/>
      <c r="Z8" s="330"/>
      <c r="AA8" s="330"/>
    </row>
    <row r="9" spans="1:40" ht="15.75" customHeight="1" x14ac:dyDescent="0.25">
      <c r="A9" s="332" t="s">
        <v>188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2"/>
      <c r="R9" s="332"/>
      <c r="S9" s="332"/>
      <c r="T9" s="332"/>
      <c r="U9" s="332"/>
      <c r="V9" s="332"/>
      <c r="W9" s="332"/>
      <c r="X9" s="332"/>
      <c r="Y9" s="332"/>
      <c r="Z9" s="332"/>
      <c r="AA9" s="332"/>
    </row>
    <row r="11" spans="1:40" s="11" customFormat="1" ht="15.75" customHeight="1" x14ac:dyDescent="0.25">
      <c r="A11" s="347"/>
      <c r="B11" s="347"/>
      <c r="C11" s="347"/>
      <c r="D11" s="347"/>
      <c r="E11" s="347"/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347"/>
      <c r="T11" s="347"/>
      <c r="U11" s="347"/>
      <c r="V11" s="347"/>
      <c r="W11" s="347"/>
      <c r="X11" s="347"/>
      <c r="Y11" s="347"/>
      <c r="Z11" s="347"/>
      <c r="AA11" s="347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</row>
    <row r="12" spans="1:40" ht="33.75" customHeight="1" x14ac:dyDescent="0.25">
      <c r="A12" s="348" t="s">
        <v>71</v>
      </c>
      <c r="B12" s="348" t="s">
        <v>70</v>
      </c>
      <c r="C12" s="348" t="s">
        <v>69</v>
      </c>
      <c r="D12" s="344" t="s">
        <v>149</v>
      </c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346"/>
      <c r="W12" s="346"/>
      <c r="X12" s="346"/>
      <c r="Y12" s="346"/>
      <c r="Z12" s="346"/>
      <c r="AA12" s="345"/>
    </row>
    <row r="13" spans="1:40" ht="186.75" customHeight="1" x14ac:dyDescent="0.25">
      <c r="A13" s="349"/>
      <c r="B13" s="349"/>
      <c r="C13" s="349"/>
      <c r="D13" s="344" t="s">
        <v>155</v>
      </c>
      <c r="E13" s="346"/>
      <c r="F13" s="346"/>
      <c r="G13" s="346"/>
      <c r="H13" s="346"/>
      <c r="I13" s="346"/>
      <c r="J13" s="346"/>
      <c r="K13" s="345"/>
      <c r="L13" s="344" t="s">
        <v>107</v>
      </c>
      <c r="M13" s="346"/>
      <c r="N13" s="346"/>
      <c r="O13" s="346"/>
      <c r="P13" s="346"/>
      <c r="Q13" s="345"/>
      <c r="R13" s="344" t="s">
        <v>148</v>
      </c>
      <c r="S13" s="345"/>
      <c r="T13" s="344" t="s">
        <v>150</v>
      </c>
      <c r="U13" s="345"/>
      <c r="V13" s="344" t="s">
        <v>108</v>
      </c>
      <c r="W13" s="346"/>
      <c r="X13" s="345"/>
      <c r="Y13" s="344" t="s">
        <v>157</v>
      </c>
      <c r="Z13" s="345"/>
      <c r="AA13" s="300" t="s">
        <v>109</v>
      </c>
    </row>
    <row r="14" spans="1:40" s="12" customFormat="1" ht="254.25" customHeight="1" x14ac:dyDescent="0.25">
      <c r="A14" s="349"/>
      <c r="B14" s="349"/>
      <c r="C14" s="349"/>
      <c r="D14" s="351" t="s">
        <v>497</v>
      </c>
      <c r="E14" s="351" t="s">
        <v>751</v>
      </c>
      <c r="F14" s="351" t="s">
        <v>498</v>
      </c>
      <c r="G14" s="351" t="s">
        <v>752</v>
      </c>
      <c r="H14" s="351" t="s">
        <v>110</v>
      </c>
      <c r="I14" s="351" t="s">
        <v>111</v>
      </c>
      <c r="J14" s="351" t="s">
        <v>112</v>
      </c>
      <c r="K14" s="351" t="s">
        <v>113</v>
      </c>
      <c r="L14" s="357" t="s">
        <v>152</v>
      </c>
      <c r="M14" s="353" t="s">
        <v>753</v>
      </c>
      <c r="N14" s="353" t="s">
        <v>754</v>
      </c>
      <c r="O14" s="353" t="s">
        <v>156</v>
      </c>
      <c r="P14" s="353" t="s">
        <v>114</v>
      </c>
      <c r="Q14" s="353" t="s">
        <v>115</v>
      </c>
      <c r="R14" s="353" t="s">
        <v>153</v>
      </c>
      <c r="S14" s="353" t="s">
        <v>154</v>
      </c>
      <c r="T14" s="353" t="s">
        <v>116</v>
      </c>
      <c r="U14" s="353" t="s">
        <v>117</v>
      </c>
      <c r="V14" s="353" t="s">
        <v>118</v>
      </c>
      <c r="W14" s="353" t="s">
        <v>119</v>
      </c>
      <c r="X14" s="353" t="s">
        <v>120</v>
      </c>
      <c r="Y14" s="353" t="s">
        <v>121</v>
      </c>
      <c r="Z14" s="355" t="s">
        <v>122</v>
      </c>
      <c r="AA14" s="353" t="s">
        <v>123</v>
      </c>
    </row>
    <row r="15" spans="1:40" ht="128.25" customHeight="1" x14ac:dyDescent="0.25">
      <c r="A15" s="350"/>
      <c r="B15" s="350"/>
      <c r="C15" s="350"/>
      <c r="D15" s="352"/>
      <c r="E15" s="352"/>
      <c r="F15" s="352"/>
      <c r="G15" s="352"/>
      <c r="H15" s="352"/>
      <c r="I15" s="352"/>
      <c r="J15" s="352"/>
      <c r="K15" s="352"/>
      <c r="L15" s="358"/>
      <c r="M15" s="354"/>
      <c r="N15" s="354"/>
      <c r="O15" s="354"/>
      <c r="P15" s="354"/>
      <c r="Q15" s="354"/>
      <c r="R15" s="354"/>
      <c r="S15" s="354"/>
      <c r="T15" s="354"/>
      <c r="U15" s="354"/>
      <c r="V15" s="354"/>
      <c r="W15" s="354"/>
      <c r="X15" s="354"/>
      <c r="Y15" s="354"/>
      <c r="Z15" s="356"/>
      <c r="AA15" s="354"/>
    </row>
    <row r="16" spans="1:40" x14ac:dyDescent="0.25">
      <c r="A16" s="14">
        <v>1</v>
      </c>
      <c r="B16" s="14">
        <v>2</v>
      </c>
      <c r="C16" s="14">
        <v>3</v>
      </c>
      <c r="D16" s="15" t="s">
        <v>124</v>
      </c>
      <c r="E16" s="15" t="s">
        <v>125</v>
      </c>
      <c r="F16" s="15" t="s">
        <v>126</v>
      </c>
      <c r="G16" s="15" t="s">
        <v>127</v>
      </c>
      <c r="H16" s="15" t="s">
        <v>128</v>
      </c>
      <c r="I16" s="15" t="s">
        <v>129</v>
      </c>
      <c r="J16" s="15" t="s">
        <v>130</v>
      </c>
      <c r="K16" s="15" t="s">
        <v>131</v>
      </c>
      <c r="L16" s="15" t="s">
        <v>132</v>
      </c>
      <c r="M16" s="15" t="s">
        <v>133</v>
      </c>
      <c r="N16" s="15" t="s">
        <v>134</v>
      </c>
      <c r="O16" s="15" t="s">
        <v>135</v>
      </c>
      <c r="P16" s="15" t="s">
        <v>136</v>
      </c>
      <c r="Q16" s="15" t="s">
        <v>137</v>
      </c>
      <c r="R16" s="83" t="s">
        <v>138</v>
      </c>
      <c r="S16" s="83" t="s">
        <v>139</v>
      </c>
      <c r="T16" s="15" t="s">
        <v>140</v>
      </c>
      <c r="U16" s="15" t="s">
        <v>141</v>
      </c>
      <c r="V16" s="15" t="s">
        <v>142</v>
      </c>
      <c r="W16" s="15" t="s">
        <v>143</v>
      </c>
      <c r="X16" s="15" t="s">
        <v>144</v>
      </c>
      <c r="Y16" s="15" t="s">
        <v>145</v>
      </c>
      <c r="Z16" s="15" t="s">
        <v>146</v>
      </c>
      <c r="AA16" s="83" t="s">
        <v>147</v>
      </c>
    </row>
    <row r="17" spans="1:27" s="52" customFormat="1" x14ac:dyDescent="0.25">
      <c r="A17" s="138" t="s">
        <v>56</v>
      </c>
      <c r="B17" s="105" t="s">
        <v>55</v>
      </c>
      <c r="C17" s="114" t="s">
        <v>2</v>
      </c>
      <c r="D17" s="94" t="s">
        <v>246</v>
      </c>
      <c r="E17" s="94" t="s">
        <v>246</v>
      </c>
      <c r="F17" s="194">
        <v>2.57</v>
      </c>
      <c r="G17" s="194">
        <v>11.186</v>
      </c>
      <c r="H17" s="194">
        <v>0.39300000000000002</v>
      </c>
      <c r="I17" s="94" t="s">
        <v>246</v>
      </c>
      <c r="J17" s="94" t="s">
        <v>246</v>
      </c>
      <c r="K17" s="94" t="s">
        <v>246</v>
      </c>
      <c r="L17" s="194">
        <v>0.25</v>
      </c>
      <c r="M17" s="194">
        <v>1.31</v>
      </c>
      <c r="N17" s="194">
        <v>1.19</v>
      </c>
      <c r="O17" s="116">
        <v>3</v>
      </c>
      <c r="P17" s="94" t="s">
        <v>246</v>
      </c>
      <c r="Q17" s="117">
        <v>5.0000000000000001E-4</v>
      </c>
      <c r="R17" s="94">
        <v>6.4000000000000001E-2</v>
      </c>
      <c r="S17" s="94">
        <v>0.14099999999999999</v>
      </c>
      <c r="T17" s="116">
        <v>336</v>
      </c>
      <c r="U17" s="94" t="s">
        <v>246</v>
      </c>
      <c r="V17" s="94" t="s">
        <v>246</v>
      </c>
      <c r="W17" s="94" t="s">
        <v>246</v>
      </c>
      <c r="X17" s="94" t="s">
        <v>246</v>
      </c>
      <c r="Y17" s="115">
        <v>6.7455005200000002</v>
      </c>
      <c r="Z17" s="115">
        <v>6.4</v>
      </c>
      <c r="AA17" s="94" t="s">
        <v>246</v>
      </c>
    </row>
    <row r="18" spans="1:27" s="52" customFormat="1" x14ac:dyDescent="0.25">
      <c r="A18" s="138" t="s">
        <v>54</v>
      </c>
      <c r="B18" s="105" t="s">
        <v>53</v>
      </c>
      <c r="C18" s="114" t="s">
        <v>2</v>
      </c>
      <c r="D18" s="94" t="str">
        <f>D24</f>
        <v>нд</v>
      </c>
      <c r="E18" s="94" t="str">
        <f t="shared" ref="E18:AA18" si="0">E24</f>
        <v>нд</v>
      </c>
      <c r="F18" s="194" t="s">
        <v>246</v>
      </c>
      <c r="G18" s="194">
        <v>11.186</v>
      </c>
      <c r="H18" s="194">
        <v>0.39300000000000002</v>
      </c>
      <c r="I18" s="94" t="str">
        <f t="shared" si="0"/>
        <v>нд</v>
      </c>
      <c r="J18" s="94" t="str">
        <f t="shared" si="0"/>
        <v>нд</v>
      </c>
      <c r="K18" s="94" t="str">
        <f t="shared" si="0"/>
        <v>нд</v>
      </c>
      <c r="L18" s="194" t="s">
        <v>246</v>
      </c>
      <c r="M18" s="194" t="s">
        <v>246</v>
      </c>
      <c r="N18" s="194" t="s">
        <v>246</v>
      </c>
      <c r="O18" s="116" t="s">
        <v>246</v>
      </c>
      <c r="P18" s="94" t="str">
        <f t="shared" si="0"/>
        <v>нд</v>
      </c>
      <c r="Q18" s="117">
        <v>5.0000000000000001E-4</v>
      </c>
      <c r="R18" s="94" t="str">
        <f t="shared" si="0"/>
        <v>нд</v>
      </c>
      <c r="S18" s="94" t="str">
        <f t="shared" si="0"/>
        <v>нд</v>
      </c>
      <c r="T18" s="116" t="s">
        <v>246</v>
      </c>
      <c r="U18" s="94" t="str">
        <f t="shared" si="0"/>
        <v>нд</v>
      </c>
      <c r="V18" s="94" t="str">
        <f t="shared" si="0"/>
        <v>нд</v>
      </c>
      <c r="W18" s="94" t="str">
        <f t="shared" si="0"/>
        <v>нд</v>
      </c>
      <c r="X18" s="94" t="str">
        <f t="shared" si="0"/>
        <v>нд</v>
      </c>
      <c r="Y18" s="115" t="s">
        <v>246</v>
      </c>
      <c r="Z18" s="115" t="s">
        <v>246</v>
      </c>
      <c r="AA18" s="94" t="str">
        <f t="shared" si="0"/>
        <v>нд</v>
      </c>
    </row>
    <row r="19" spans="1:27" s="52" customFormat="1" ht="30" x14ac:dyDescent="0.25">
      <c r="A19" s="138" t="s">
        <v>52</v>
      </c>
      <c r="B19" s="105" t="s">
        <v>51</v>
      </c>
      <c r="C19" s="114" t="s">
        <v>2</v>
      </c>
      <c r="D19" s="94" t="str">
        <f>D44</f>
        <v>нд</v>
      </c>
      <c r="E19" s="94" t="str">
        <f t="shared" ref="E19:AA19" si="1">E44</f>
        <v>нд</v>
      </c>
      <c r="F19" s="194" t="s">
        <v>246</v>
      </c>
      <c r="G19" s="194" t="s">
        <v>246</v>
      </c>
      <c r="H19" s="194" t="s">
        <v>246</v>
      </c>
      <c r="I19" s="94" t="str">
        <f t="shared" si="1"/>
        <v>нд</v>
      </c>
      <c r="J19" s="94" t="str">
        <f t="shared" si="1"/>
        <v>нд</v>
      </c>
      <c r="K19" s="94" t="str">
        <f t="shared" si="1"/>
        <v>нд</v>
      </c>
      <c r="L19" s="194">
        <v>0.25</v>
      </c>
      <c r="M19" s="194">
        <v>1.31</v>
      </c>
      <c r="N19" s="194">
        <v>1.19</v>
      </c>
      <c r="O19" s="116">
        <v>3</v>
      </c>
      <c r="P19" s="94" t="str">
        <f t="shared" si="1"/>
        <v>нд</v>
      </c>
      <c r="Q19" s="117" t="s">
        <v>246</v>
      </c>
      <c r="R19" s="94" t="str">
        <f t="shared" si="1"/>
        <v>нд</v>
      </c>
      <c r="S19" s="94" t="str">
        <f t="shared" si="1"/>
        <v>нд</v>
      </c>
      <c r="T19" s="116">
        <v>336</v>
      </c>
      <c r="U19" s="94" t="str">
        <f t="shared" si="1"/>
        <v>нд</v>
      </c>
      <c r="V19" s="94" t="str">
        <f t="shared" si="1"/>
        <v>нд</v>
      </c>
      <c r="W19" s="94" t="str">
        <f t="shared" si="1"/>
        <v>нд</v>
      </c>
      <c r="X19" s="94" t="str">
        <f t="shared" si="1"/>
        <v>нд</v>
      </c>
      <c r="Y19" s="115">
        <v>6.3020035200000004</v>
      </c>
      <c r="Z19" s="115" t="s">
        <v>246</v>
      </c>
      <c r="AA19" s="94" t="str">
        <f t="shared" si="1"/>
        <v>нд</v>
      </c>
    </row>
    <row r="20" spans="1:27" s="52" customFormat="1" ht="45" x14ac:dyDescent="0.25">
      <c r="A20" s="138" t="s">
        <v>50</v>
      </c>
      <c r="B20" s="301" t="s">
        <v>49</v>
      </c>
      <c r="C20" s="114" t="s">
        <v>2</v>
      </c>
      <c r="D20" s="94" t="str">
        <f>D75</f>
        <v>нд</v>
      </c>
      <c r="E20" s="94" t="str">
        <f t="shared" ref="E20:AA20" si="2">E75</f>
        <v>нд</v>
      </c>
      <c r="F20" s="194" t="s">
        <v>246</v>
      </c>
      <c r="G20" s="194" t="s">
        <v>246</v>
      </c>
      <c r="H20" s="194" t="s">
        <v>246</v>
      </c>
      <c r="I20" s="94" t="str">
        <f t="shared" si="2"/>
        <v>нд</v>
      </c>
      <c r="J20" s="94" t="str">
        <f t="shared" si="2"/>
        <v>нд</v>
      </c>
      <c r="K20" s="94" t="str">
        <f t="shared" si="2"/>
        <v>нд</v>
      </c>
      <c r="L20" s="194" t="s">
        <v>246</v>
      </c>
      <c r="M20" s="194" t="s">
        <v>246</v>
      </c>
      <c r="N20" s="194" t="s">
        <v>246</v>
      </c>
      <c r="O20" s="116" t="s">
        <v>246</v>
      </c>
      <c r="P20" s="94" t="str">
        <f t="shared" si="2"/>
        <v>нд</v>
      </c>
      <c r="Q20" s="117" t="s">
        <v>246</v>
      </c>
      <c r="R20" s="94" t="str">
        <f t="shared" si="2"/>
        <v>нд</v>
      </c>
      <c r="S20" s="94" t="str">
        <f t="shared" si="2"/>
        <v>нд</v>
      </c>
      <c r="T20" s="116" t="s">
        <v>246</v>
      </c>
      <c r="U20" s="94" t="str">
        <f t="shared" si="2"/>
        <v>нд</v>
      </c>
      <c r="V20" s="94" t="str">
        <f t="shared" si="2"/>
        <v>нд</v>
      </c>
      <c r="W20" s="94" t="str">
        <f t="shared" si="2"/>
        <v>нд</v>
      </c>
      <c r="X20" s="94" t="str">
        <f t="shared" si="2"/>
        <v>нд</v>
      </c>
      <c r="Y20" s="115" t="s">
        <v>246</v>
      </c>
      <c r="Z20" s="115" t="s">
        <v>246</v>
      </c>
      <c r="AA20" s="94" t="str">
        <f t="shared" si="2"/>
        <v>нд</v>
      </c>
    </row>
    <row r="21" spans="1:27" s="52" customFormat="1" ht="30" x14ac:dyDescent="0.25">
      <c r="A21" s="138" t="s">
        <v>48</v>
      </c>
      <c r="B21" s="105" t="s">
        <v>47</v>
      </c>
      <c r="C21" s="114" t="s">
        <v>2</v>
      </c>
      <c r="D21" s="94" t="str">
        <f>D78</f>
        <v>нд</v>
      </c>
      <c r="E21" s="94" t="str">
        <f t="shared" ref="E21:R23" si="3">E78</f>
        <v>нд</v>
      </c>
      <c r="F21" s="194">
        <v>2.57</v>
      </c>
      <c r="G21" s="194" t="s">
        <v>246</v>
      </c>
      <c r="H21" s="194" t="s">
        <v>246</v>
      </c>
      <c r="I21" s="94" t="str">
        <f t="shared" si="3"/>
        <v>нд</v>
      </c>
      <c r="J21" s="94" t="str">
        <f t="shared" si="3"/>
        <v>нд</v>
      </c>
      <c r="K21" s="94" t="str">
        <f t="shared" si="3"/>
        <v>нд</v>
      </c>
      <c r="L21" s="194" t="s">
        <v>246</v>
      </c>
      <c r="M21" s="194" t="s">
        <v>246</v>
      </c>
      <c r="N21" s="194" t="s">
        <v>246</v>
      </c>
      <c r="O21" s="116" t="s">
        <v>246</v>
      </c>
      <c r="P21" s="94" t="str">
        <f t="shared" si="3"/>
        <v>нд</v>
      </c>
      <c r="Q21" s="117" t="s">
        <v>246</v>
      </c>
      <c r="R21" s="94" t="str">
        <f t="shared" si="3"/>
        <v>нд</v>
      </c>
      <c r="S21" s="94" t="str">
        <f t="shared" ref="S21:AA23" si="4">S78</f>
        <v>нд</v>
      </c>
      <c r="T21" s="116" t="s">
        <v>246</v>
      </c>
      <c r="U21" s="94" t="str">
        <f t="shared" si="4"/>
        <v>нд</v>
      </c>
      <c r="V21" s="94" t="str">
        <f t="shared" si="4"/>
        <v>нд</v>
      </c>
      <c r="W21" s="94" t="str">
        <f t="shared" si="4"/>
        <v>нд</v>
      </c>
      <c r="X21" s="94" t="str">
        <f t="shared" si="4"/>
        <v>нд</v>
      </c>
      <c r="Y21" s="115" t="s">
        <v>246</v>
      </c>
      <c r="Z21" s="115" t="s">
        <v>246</v>
      </c>
      <c r="AA21" s="94" t="str">
        <f t="shared" si="4"/>
        <v>нд</v>
      </c>
    </row>
    <row r="22" spans="1:27" s="52" customFormat="1" ht="30" x14ac:dyDescent="0.25">
      <c r="A22" s="138" t="s">
        <v>46</v>
      </c>
      <c r="B22" s="301" t="s">
        <v>45</v>
      </c>
      <c r="C22" s="114" t="s">
        <v>2</v>
      </c>
      <c r="D22" s="94" t="str">
        <f>D79</f>
        <v>нд</v>
      </c>
      <c r="E22" s="94" t="str">
        <f t="shared" si="3"/>
        <v>нд</v>
      </c>
      <c r="F22" s="194" t="s">
        <v>246</v>
      </c>
      <c r="G22" s="194" t="s">
        <v>246</v>
      </c>
      <c r="H22" s="194" t="s">
        <v>246</v>
      </c>
      <c r="I22" s="94" t="str">
        <f t="shared" si="3"/>
        <v>нд</v>
      </c>
      <c r="J22" s="94" t="str">
        <f t="shared" si="3"/>
        <v>нд</v>
      </c>
      <c r="K22" s="94" t="str">
        <f t="shared" si="3"/>
        <v>нд</v>
      </c>
      <c r="L22" s="194" t="s">
        <v>246</v>
      </c>
      <c r="M22" s="194" t="s">
        <v>246</v>
      </c>
      <c r="N22" s="194" t="s">
        <v>246</v>
      </c>
      <c r="O22" s="116" t="s">
        <v>246</v>
      </c>
      <c r="P22" s="94" t="str">
        <f t="shared" si="3"/>
        <v>нд</v>
      </c>
      <c r="Q22" s="117" t="s">
        <v>246</v>
      </c>
      <c r="R22" s="94" t="str">
        <f t="shared" si="3"/>
        <v>нд</v>
      </c>
      <c r="S22" s="94" t="str">
        <f t="shared" si="4"/>
        <v>нд</v>
      </c>
      <c r="T22" s="116" t="s">
        <v>246</v>
      </c>
      <c r="U22" s="94" t="str">
        <f t="shared" si="4"/>
        <v>нд</v>
      </c>
      <c r="V22" s="94" t="str">
        <f t="shared" si="4"/>
        <v>нд</v>
      </c>
      <c r="W22" s="94" t="str">
        <f t="shared" si="4"/>
        <v>нд</v>
      </c>
      <c r="X22" s="94" t="str">
        <f t="shared" si="4"/>
        <v>нд</v>
      </c>
      <c r="Y22" s="115" t="s">
        <v>246</v>
      </c>
      <c r="Z22" s="115" t="s">
        <v>246</v>
      </c>
      <c r="AA22" s="94" t="str">
        <f t="shared" si="4"/>
        <v>нд</v>
      </c>
    </row>
    <row r="23" spans="1:27" s="52" customFormat="1" x14ac:dyDescent="0.25">
      <c r="A23" s="138" t="s">
        <v>44</v>
      </c>
      <c r="B23" s="105" t="s">
        <v>43</v>
      </c>
      <c r="C23" s="114" t="s">
        <v>2</v>
      </c>
      <c r="D23" s="94" t="str">
        <f>D80</f>
        <v>нд</v>
      </c>
      <c r="E23" s="94" t="str">
        <f t="shared" si="3"/>
        <v>нд</v>
      </c>
      <c r="F23" s="194" t="s">
        <v>246</v>
      </c>
      <c r="G23" s="194" t="s">
        <v>246</v>
      </c>
      <c r="H23" s="194" t="s">
        <v>246</v>
      </c>
      <c r="I23" s="94" t="str">
        <f t="shared" si="3"/>
        <v>нд</v>
      </c>
      <c r="J23" s="94" t="str">
        <f t="shared" si="3"/>
        <v>нд</v>
      </c>
      <c r="K23" s="94" t="str">
        <f t="shared" si="3"/>
        <v>нд</v>
      </c>
      <c r="L23" s="194" t="s">
        <v>246</v>
      </c>
      <c r="M23" s="194" t="s">
        <v>246</v>
      </c>
      <c r="N23" s="194" t="s">
        <v>246</v>
      </c>
      <c r="O23" s="116" t="s">
        <v>246</v>
      </c>
      <c r="P23" s="94" t="str">
        <f t="shared" si="3"/>
        <v>нд</v>
      </c>
      <c r="Q23" s="117" t="s">
        <v>246</v>
      </c>
      <c r="R23" s="94" t="str">
        <f t="shared" si="3"/>
        <v>нд</v>
      </c>
      <c r="S23" s="94" t="str">
        <f t="shared" si="4"/>
        <v>нд</v>
      </c>
      <c r="T23" s="116" t="s">
        <v>246</v>
      </c>
      <c r="U23" s="94" t="str">
        <f t="shared" si="4"/>
        <v>нд</v>
      </c>
      <c r="V23" s="94" t="str">
        <f t="shared" si="4"/>
        <v>нд</v>
      </c>
      <c r="W23" s="94" t="str">
        <f t="shared" si="4"/>
        <v>нд</v>
      </c>
      <c r="X23" s="94" t="str">
        <f t="shared" si="4"/>
        <v>нд</v>
      </c>
      <c r="Y23" s="115">
        <v>0.44349699999999997</v>
      </c>
      <c r="Z23" s="115">
        <v>6.4</v>
      </c>
      <c r="AA23" s="94" t="str">
        <f t="shared" si="4"/>
        <v>нд</v>
      </c>
    </row>
    <row r="24" spans="1:27" s="52" customFormat="1" x14ac:dyDescent="0.25">
      <c r="A24" s="138"/>
      <c r="B24" s="105"/>
      <c r="C24" s="114" t="s">
        <v>2</v>
      </c>
      <c r="D24" s="94" t="s">
        <v>246</v>
      </c>
      <c r="E24" s="94" t="s">
        <v>246</v>
      </c>
      <c r="F24" s="194" t="s">
        <v>246</v>
      </c>
      <c r="G24" s="194" t="s">
        <v>246</v>
      </c>
      <c r="H24" s="194" t="s">
        <v>246</v>
      </c>
      <c r="I24" s="94" t="s">
        <v>246</v>
      </c>
      <c r="J24" s="94" t="s">
        <v>246</v>
      </c>
      <c r="K24" s="94" t="s">
        <v>246</v>
      </c>
      <c r="L24" s="194" t="s">
        <v>246</v>
      </c>
      <c r="M24" s="194" t="s">
        <v>246</v>
      </c>
      <c r="N24" s="194" t="s">
        <v>246</v>
      </c>
      <c r="O24" s="116" t="s">
        <v>246</v>
      </c>
      <c r="P24" s="94" t="s">
        <v>246</v>
      </c>
      <c r="Q24" s="117" t="s">
        <v>246</v>
      </c>
      <c r="R24" s="94" t="s">
        <v>246</v>
      </c>
      <c r="S24" s="94" t="s">
        <v>246</v>
      </c>
      <c r="T24" s="116" t="s">
        <v>246</v>
      </c>
      <c r="U24" s="94" t="s">
        <v>246</v>
      </c>
      <c r="V24" s="94" t="s">
        <v>246</v>
      </c>
      <c r="W24" s="94" t="s">
        <v>246</v>
      </c>
      <c r="X24" s="94" t="s">
        <v>246</v>
      </c>
      <c r="Y24" s="115" t="s">
        <v>246</v>
      </c>
      <c r="Z24" s="115" t="s">
        <v>246</v>
      </c>
      <c r="AA24" s="94" t="s">
        <v>246</v>
      </c>
    </row>
    <row r="25" spans="1:27" s="52" customFormat="1" x14ac:dyDescent="0.25">
      <c r="A25" s="138" t="s">
        <v>354</v>
      </c>
      <c r="B25" s="105" t="s">
        <v>355</v>
      </c>
      <c r="C25" s="114" t="s">
        <v>2</v>
      </c>
      <c r="D25" s="94" t="s">
        <v>246</v>
      </c>
      <c r="E25" s="94" t="s">
        <v>246</v>
      </c>
      <c r="F25" s="194" t="s">
        <v>246</v>
      </c>
      <c r="G25" s="194" t="s">
        <v>246</v>
      </c>
      <c r="H25" s="194" t="s">
        <v>246</v>
      </c>
      <c r="I25" s="94" t="s">
        <v>246</v>
      </c>
      <c r="J25" s="94" t="s">
        <v>246</v>
      </c>
      <c r="K25" s="94" t="s">
        <v>246</v>
      </c>
      <c r="L25" s="194" t="s">
        <v>246</v>
      </c>
      <c r="M25" s="194" t="s">
        <v>246</v>
      </c>
      <c r="N25" s="194" t="s">
        <v>246</v>
      </c>
      <c r="O25" s="116" t="s">
        <v>246</v>
      </c>
      <c r="P25" s="94" t="s">
        <v>246</v>
      </c>
      <c r="Q25" s="117" t="s">
        <v>246</v>
      </c>
      <c r="R25" s="94" t="s">
        <v>246</v>
      </c>
      <c r="S25" s="94" t="s">
        <v>246</v>
      </c>
      <c r="T25" s="116" t="s">
        <v>246</v>
      </c>
      <c r="U25" s="94" t="s">
        <v>246</v>
      </c>
      <c r="V25" s="94" t="s">
        <v>246</v>
      </c>
      <c r="W25" s="94" t="s">
        <v>246</v>
      </c>
      <c r="X25" s="94" t="s">
        <v>246</v>
      </c>
      <c r="Y25" s="115" t="s">
        <v>246</v>
      </c>
      <c r="Z25" s="115" t="s">
        <v>246</v>
      </c>
      <c r="AA25" s="94" t="s">
        <v>246</v>
      </c>
    </row>
    <row r="26" spans="1:27" s="52" customFormat="1" x14ac:dyDescent="0.25">
      <c r="A26" s="138" t="s">
        <v>42</v>
      </c>
      <c r="B26" s="105" t="s">
        <v>41</v>
      </c>
      <c r="C26" s="114" t="s">
        <v>2</v>
      </c>
      <c r="D26" s="94" t="str">
        <f>D27</f>
        <v>нд</v>
      </c>
      <c r="E26" s="94" t="str">
        <f t="shared" ref="E26:AA26" si="5">E27</f>
        <v>нд</v>
      </c>
      <c r="F26" s="194" t="s">
        <v>246</v>
      </c>
      <c r="G26" s="194">
        <v>11.186</v>
      </c>
      <c r="H26" s="194">
        <v>0.39300000000000002</v>
      </c>
      <c r="I26" s="94" t="str">
        <f t="shared" si="5"/>
        <v>нд</v>
      </c>
      <c r="J26" s="94" t="str">
        <f t="shared" si="5"/>
        <v>нд</v>
      </c>
      <c r="K26" s="94" t="str">
        <f t="shared" si="5"/>
        <v>нд</v>
      </c>
      <c r="L26" s="194" t="s">
        <v>246</v>
      </c>
      <c r="M26" s="194" t="s">
        <v>246</v>
      </c>
      <c r="N26" s="194" t="s">
        <v>246</v>
      </c>
      <c r="O26" s="116" t="s">
        <v>246</v>
      </c>
      <c r="P26" s="94" t="str">
        <f t="shared" si="5"/>
        <v>нд</v>
      </c>
      <c r="Q26" s="117" t="s">
        <v>246</v>
      </c>
      <c r="R26" s="94" t="str">
        <f t="shared" si="5"/>
        <v>нд</v>
      </c>
      <c r="S26" s="94" t="str">
        <f t="shared" si="5"/>
        <v>нд</v>
      </c>
      <c r="T26" s="116" t="s">
        <v>246</v>
      </c>
      <c r="U26" s="94" t="str">
        <f t="shared" si="5"/>
        <v>нд</v>
      </c>
      <c r="V26" s="94" t="str">
        <f t="shared" si="5"/>
        <v>нд</v>
      </c>
      <c r="W26" s="94" t="str">
        <f t="shared" si="5"/>
        <v>нд</v>
      </c>
      <c r="X26" s="94" t="str">
        <f t="shared" si="5"/>
        <v>нд</v>
      </c>
      <c r="Y26" s="115" t="s">
        <v>246</v>
      </c>
      <c r="Z26" s="115" t="s">
        <v>246</v>
      </c>
      <c r="AA26" s="94" t="str">
        <f t="shared" si="5"/>
        <v>нд</v>
      </c>
    </row>
    <row r="27" spans="1:27" s="52" customFormat="1" ht="30" x14ac:dyDescent="0.25">
      <c r="A27" s="138" t="s">
        <v>40</v>
      </c>
      <c r="B27" s="105" t="s">
        <v>39</v>
      </c>
      <c r="C27" s="114"/>
      <c r="D27" s="94" t="s">
        <v>246</v>
      </c>
      <c r="E27" s="94" t="s">
        <v>246</v>
      </c>
      <c r="F27" s="194" t="s">
        <v>246</v>
      </c>
      <c r="G27" s="194">
        <v>11.186</v>
      </c>
      <c r="H27" s="194">
        <v>0.39300000000000002</v>
      </c>
      <c r="I27" s="94" t="s">
        <v>246</v>
      </c>
      <c r="J27" s="94" t="s">
        <v>246</v>
      </c>
      <c r="K27" s="94" t="s">
        <v>246</v>
      </c>
      <c r="L27" s="194" t="s">
        <v>246</v>
      </c>
      <c r="M27" s="194" t="s">
        <v>246</v>
      </c>
      <c r="N27" s="194" t="s">
        <v>246</v>
      </c>
      <c r="O27" s="116" t="s">
        <v>246</v>
      </c>
      <c r="P27" s="94" t="s">
        <v>246</v>
      </c>
      <c r="Q27" s="117" t="s">
        <v>246</v>
      </c>
      <c r="R27" s="94" t="s">
        <v>246</v>
      </c>
      <c r="S27" s="94" t="s">
        <v>246</v>
      </c>
      <c r="T27" s="116" t="s">
        <v>246</v>
      </c>
      <c r="U27" s="94" t="s">
        <v>246</v>
      </c>
      <c r="V27" s="94" t="s">
        <v>246</v>
      </c>
      <c r="W27" s="94" t="s">
        <v>246</v>
      </c>
      <c r="X27" s="94" t="s">
        <v>246</v>
      </c>
      <c r="Y27" s="115" t="s">
        <v>246</v>
      </c>
      <c r="Z27" s="115" t="s">
        <v>246</v>
      </c>
      <c r="AA27" s="94" t="s">
        <v>246</v>
      </c>
    </row>
    <row r="28" spans="1:27" s="52" customFormat="1" ht="45" x14ac:dyDescent="0.25">
      <c r="A28" s="138" t="s">
        <v>37</v>
      </c>
      <c r="B28" s="105" t="s">
        <v>38</v>
      </c>
      <c r="C28" s="114"/>
      <c r="D28" s="94" t="str">
        <f>D29</f>
        <v>нд</v>
      </c>
      <c r="E28" s="94" t="str">
        <f t="shared" ref="E28:AA28" si="6">E29</f>
        <v>нд</v>
      </c>
      <c r="F28" s="194" t="s">
        <v>246</v>
      </c>
      <c r="G28" s="194">
        <v>10.664999999999999</v>
      </c>
      <c r="H28" s="194">
        <v>0.30399999999999999</v>
      </c>
      <c r="I28" s="94" t="str">
        <f t="shared" si="6"/>
        <v>нд</v>
      </c>
      <c r="J28" s="94" t="str">
        <f t="shared" si="6"/>
        <v>нд</v>
      </c>
      <c r="K28" s="94" t="str">
        <f t="shared" si="6"/>
        <v>нд</v>
      </c>
      <c r="L28" s="194" t="s">
        <v>246</v>
      </c>
      <c r="M28" s="194" t="s">
        <v>246</v>
      </c>
      <c r="N28" s="194" t="s">
        <v>246</v>
      </c>
      <c r="O28" s="116" t="s">
        <v>246</v>
      </c>
      <c r="P28" s="94" t="str">
        <f t="shared" si="6"/>
        <v>нд</v>
      </c>
      <c r="Q28" s="117" t="s">
        <v>246</v>
      </c>
      <c r="R28" s="94" t="str">
        <f t="shared" si="6"/>
        <v>нд</v>
      </c>
      <c r="S28" s="94" t="str">
        <f t="shared" si="6"/>
        <v>нд</v>
      </c>
      <c r="T28" s="116">
        <v>336</v>
      </c>
      <c r="U28" s="94" t="str">
        <f t="shared" si="6"/>
        <v>нд</v>
      </c>
      <c r="V28" s="94" t="str">
        <f t="shared" si="6"/>
        <v>нд</v>
      </c>
      <c r="W28" s="94" t="str">
        <f t="shared" si="6"/>
        <v>нд</v>
      </c>
      <c r="X28" s="94" t="str">
        <f t="shared" si="6"/>
        <v>нд</v>
      </c>
      <c r="Y28" s="115" t="s">
        <v>246</v>
      </c>
      <c r="Z28" s="115" t="s">
        <v>246</v>
      </c>
      <c r="AA28" s="94" t="str">
        <f t="shared" si="6"/>
        <v>нд</v>
      </c>
    </row>
    <row r="29" spans="1:27" s="52" customFormat="1" ht="45" x14ac:dyDescent="0.25">
      <c r="A29" s="138" t="s">
        <v>35</v>
      </c>
      <c r="B29" s="105" t="s">
        <v>36</v>
      </c>
      <c r="C29" s="114"/>
      <c r="D29" s="94" t="s">
        <v>246</v>
      </c>
      <c r="E29" s="94" t="s">
        <v>246</v>
      </c>
      <c r="F29" s="194" t="s">
        <v>246</v>
      </c>
      <c r="G29" s="194">
        <v>0.52100000000000002</v>
      </c>
      <c r="H29" s="194">
        <v>8.8999999999999996E-2</v>
      </c>
      <c r="I29" s="94" t="s">
        <v>246</v>
      </c>
      <c r="J29" s="94" t="s">
        <v>246</v>
      </c>
      <c r="K29" s="94" t="s">
        <v>246</v>
      </c>
      <c r="L29" s="194" t="s">
        <v>246</v>
      </c>
      <c r="M29" s="194" t="s">
        <v>246</v>
      </c>
      <c r="N29" s="194" t="s">
        <v>246</v>
      </c>
      <c r="O29" s="116" t="s">
        <v>246</v>
      </c>
      <c r="P29" s="94" t="s">
        <v>246</v>
      </c>
      <c r="Q29" s="117" t="s">
        <v>246</v>
      </c>
      <c r="R29" s="94" t="s">
        <v>246</v>
      </c>
      <c r="S29" s="94" t="s">
        <v>246</v>
      </c>
      <c r="T29" s="116" t="s">
        <v>246</v>
      </c>
      <c r="U29" s="94" t="s">
        <v>246</v>
      </c>
      <c r="V29" s="94" t="s">
        <v>246</v>
      </c>
      <c r="W29" s="94" t="s">
        <v>246</v>
      </c>
      <c r="X29" s="94" t="s">
        <v>246</v>
      </c>
      <c r="Y29" s="115" t="s">
        <v>246</v>
      </c>
      <c r="Z29" s="115" t="s">
        <v>246</v>
      </c>
      <c r="AA29" s="94" t="s">
        <v>246</v>
      </c>
    </row>
    <row r="30" spans="1:27" s="52" customFormat="1" ht="30" x14ac:dyDescent="0.25">
      <c r="A30" s="138" t="s">
        <v>34</v>
      </c>
      <c r="B30" s="107" t="s">
        <v>33</v>
      </c>
      <c r="C30" s="114"/>
      <c r="D30" s="94" t="s">
        <v>246</v>
      </c>
      <c r="E30" s="94" t="s">
        <v>246</v>
      </c>
      <c r="F30" s="194" t="s">
        <v>246</v>
      </c>
      <c r="G30" s="194" t="s">
        <v>246</v>
      </c>
      <c r="H30" s="194" t="s">
        <v>246</v>
      </c>
      <c r="I30" s="94" t="s">
        <v>246</v>
      </c>
      <c r="J30" s="94" t="s">
        <v>246</v>
      </c>
      <c r="K30" s="94" t="s">
        <v>246</v>
      </c>
      <c r="L30" s="194" t="s">
        <v>246</v>
      </c>
      <c r="M30" s="194" t="s">
        <v>246</v>
      </c>
      <c r="N30" s="194" t="s">
        <v>246</v>
      </c>
      <c r="O30" s="116" t="s">
        <v>246</v>
      </c>
      <c r="P30" s="94" t="s">
        <v>246</v>
      </c>
      <c r="Q30" s="117" t="s">
        <v>246</v>
      </c>
      <c r="R30" s="94" t="s">
        <v>246</v>
      </c>
      <c r="S30" s="94" t="s">
        <v>246</v>
      </c>
      <c r="T30" s="116" t="s">
        <v>246</v>
      </c>
      <c r="U30" s="94" t="s">
        <v>246</v>
      </c>
      <c r="V30" s="94" t="s">
        <v>246</v>
      </c>
      <c r="W30" s="94" t="s">
        <v>246</v>
      </c>
      <c r="X30" s="94" t="s">
        <v>246</v>
      </c>
      <c r="Y30" s="115" t="s">
        <v>246</v>
      </c>
      <c r="Z30" s="115" t="s">
        <v>246</v>
      </c>
      <c r="AA30" s="94" t="s">
        <v>246</v>
      </c>
    </row>
    <row r="31" spans="1:27" s="52" customFormat="1" x14ac:dyDescent="0.25">
      <c r="A31" s="138" t="s">
        <v>34</v>
      </c>
      <c r="B31" s="105" t="s">
        <v>357</v>
      </c>
      <c r="C31" s="114"/>
      <c r="D31" s="94" t="s">
        <v>246</v>
      </c>
      <c r="E31" s="94" t="s">
        <v>246</v>
      </c>
      <c r="F31" s="194" t="s">
        <v>246</v>
      </c>
      <c r="G31" s="194" t="s">
        <v>246</v>
      </c>
      <c r="H31" s="194" t="s">
        <v>246</v>
      </c>
      <c r="I31" s="94" t="s">
        <v>246</v>
      </c>
      <c r="J31" s="94" t="s">
        <v>246</v>
      </c>
      <c r="K31" s="94" t="s">
        <v>246</v>
      </c>
      <c r="L31" s="194" t="s">
        <v>246</v>
      </c>
      <c r="M31" s="194" t="s">
        <v>246</v>
      </c>
      <c r="N31" s="194" t="s">
        <v>246</v>
      </c>
      <c r="O31" s="116" t="s">
        <v>246</v>
      </c>
      <c r="P31" s="94" t="s">
        <v>246</v>
      </c>
      <c r="Q31" s="117" t="s">
        <v>246</v>
      </c>
      <c r="R31" s="94" t="s">
        <v>246</v>
      </c>
      <c r="S31" s="94" t="s">
        <v>246</v>
      </c>
      <c r="T31" s="116" t="s">
        <v>246</v>
      </c>
      <c r="U31" s="94" t="s">
        <v>246</v>
      </c>
      <c r="V31" s="94" t="s">
        <v>246</v>
      </c>
      <c r="W31" s="94" t="s">
        <v>246</v>
      </c>
      <c r="X31" s="94" t="s">
        <v>246</v>
      </c>
      <c r="Y31" s="115" t="s">
        <v>246</v>
      </c>
      <c r="Z31" s="115" t="s">
        <v>246</v>
      </c>
      <c r="AA31" s="94" t="s">
        <v>246</v>
      </c>
    </row>
    <row r="32" spans="1:27" s="52" customFormat="1" ht="60" x14ac:dyDescent="0.25">
      <c r="A32" s="138" t="s">
        <v>32</v>
      </c>
      <c r="B32" s="105" t="s">
        <v>31</v>
      </c>
      <c r="C32" s="114"/>
      <c r="D32" s="94" t="s">
        <v>246</v>
      </c>
      <c r="E32" s="94" t="s">
        <v>246</v>
      </c>
      <c r="F32" s="194" t="s">
        <v>246</v>
      </c>
      <c r="G32" s="194" t="s">
        <v>246</v>
      </c>
      <c r="H32" s="194" t="s">
        <v>246</v>
      </c>
      <c r="I32" s="94" t="s">
        <v>246</v>
      </c>
      <c r="J32" s="94" t="s">
        <v>246</v>
      </c>
      <c r="K32" s="94" t="s">
        <v>246</v>
      </c>
      <c r="L32" s="194" t="s">
        <v>246</v>
      </c>
      <c r="M32" s="194" t="s">
        <v>246</v>
      </c>
      <c r="N32" s="194" t="s">
        <v>246</v>
      </c>
      <c r="O32" s="116" t="s">
        <v>246</v>
      </c>
      <c r="P32" s="94" t="s">
        <v>246</v>
      </c>
      <c r="Q32" s="117" t="s">
        <v>246</v>
      </c>
      <c r="R32" s="94" t="s">
        <v>246</v>
      </c>
      <c r="S32" s="94" t="s">
        <v>246</v>
      </c>
      <c r="T32" s="116" t="s">
        <v>246</v>
      </c>
      <c r="U32" s="94" t="s">
        <v>246</v>
      </c>
      <c r="V32" s="94" t="s">
        <v>246</v>
      </c>
      <c r="W32" s="94" t="s">
        <v>246</v>
      </c>
      <c r="X32" s="94" t="s">
        <v>246</v>
      </c>
      <c r="Y32" s="115" t="s">
        <v>246</v>
      </c>
      <c r="Z32" s="115" t="s">
        <v>246</v>
      </c>
      <c r="AA32" s="94" t="s">
        <v>246</v>
      </c>
    </row>
    <row r="33" spans="1:27" s="52" customFormat="1" ht="45" x14ac:dyDescent="0.25">
      <c r="A33" s="138" t="s">
        <v>30</v>
      </c>
      <c r="B33" s="107" t="s">
        <v>29</v>
      </c>
      <c r="C33" s="114"/>
      <c r="D33" s="94" t="s">
        <v>246</v>
      </c>
      <c r="E33" s="94" t="s">
        <v>246</v>
      </c>
      <c r="F33" s="194" t="s">
        <v>246</v>
      </c>
      <c r="G33" s="194" t="s">
        <v>246</v>
      </c>
      <c r="H33" s="194" t="s">
        <v>246</v>
      </c>
      <c r="I33" s="94" t="s">
        <v>246</v>
      </c>
      <c r="J33" s="94" t="s">
        <v>246</v>
      </c>
      <c r="K33" s="94" t="s">
        <v>246</v>
      </c>
      <c r="L33" s="194" t="s">
        <v>246</v>
      </c>
      <c r="M33" s="194" t="s">
        <v>246</v>
      </c>
      <c r="N33" s="194" t="s">
        <v>246</v>
      </c>
      <c r="O33" s="116" t="s">
        <v>246</v>
      </c>
      <c r="P33" s="94" t="s">
        <v>246</v>
      </c>
      <c r="Q33" s="117" t="s">
        <v>246</v>
      </c>
      <c r="R33" s="94" t="s">
        <v>246</v>
      </c>
      <c r="S33" s="94" t="s">
        <v>246</v>
      </c>
      <c r="T33" s="116" t="s">
        <v>246</v>
      </c>
      <c r="U33" s="94" t="s">
        <v>246</v>
      </c>
      <c r="V33" s="94" t="s">
        <v>246</v>
      </c>
      <c r="W33" s="94" t="s">
        <v>246</v>
      </c>
      <c r="X33" s="94" t="s">
        <v>246</v>
      </c>
      <c r="Y33" s="115" t="s">
        <v>246</v>
      </c>
      <c r="Z33" s="115" t="s">
        <v>246</v>
      </c>
      <c r="AA33" s="94" t="s">
        <v>246</v>
      </c>
    </row>
    <row r="34" spans="1:27" s="52" customFormat="1" x14ac:dyDescent="0.25">
      <c r="A34" s="138" t="s">
        <v>30</v>
      </c>
      <c r="B34" s="105" t="s">
        <v>358</v>
      </c>
      <c r="C34" s="114"/>
      <c r="D34" s="94" t="s">
        <v>246</v>
      </c>
      <c r="E34" s="94" t="s">
        <v>246</v>
      </c>
      <c r="F34" s="194" t="s">
        <v>246</v>
      </c>
      <c r="G34" s="194" t="s">
        <v>246</v>
      </c>
      <c r="H34" s="194" t="s">
        <v>246</v>
      </c>
      <c r="I34" s="94" t="s">
        <v>246</v>
      </c>
      <c r="J34" s="94" t="s">
        <v>246</v>
      </c>
      <c r="K34" s="94" t="s">
        <v>246</v>
      </c>
      <c r="L34" s="194" t="s">
        <v>246</v>
      </c>
      <c r="M34" s="194" t="s">
        <v>246</v>
      </c>
      <c r="N34" s="194" t="s">
        <v>246</v>
      </c>
      <c r="O34" s="116" t="s">
        <v>246</v>
      </c>
      <c r="P34" s="94" t="s">
        <v>246</v>
      </c>
      <c r="Q34" s="117" t="s">
        <v>246</v>
      </c>
      <c r="R34" s="94" t="s">
        <v>246</v>
      </c>
      <c r="S34" s="94" t="s">
        <v>246</v>
      </c>
      <c r="T34" s="116" t="s">
        <v>246</v>
      </c>
      <c r="U34" s="94" t="s">
        <v>246</v>
      </c>
      <c r="V34" s="94" t="s">
        <v>246</v>
      </c>
      <c r="W34" s="94" t="s">
        <v>246</v>
      </c>
      <c r="X34" s="94" t="s">
        <v>246</v>
      </c>
      <c r="Y34" s="115" t="s">
        <v>246</v>
      </c>
      <c r="Z34" s="115" t="s">
        <v>246</v>
      </c>
      <c r="AA34" s="94" t="s">
        <v>246</v>
      </c>
    </row>
    <row r="35" spans="1:27" s="52" customFormat="1" x14ac:dyDescent="0.25">
      <c r="A35" s="138" t="s">
        <v>30</v>
      </c>
      <c r="B35" s="105" t="s">
        <v>358</v>
      </c>
      <c r="C35" s="114"/>
      <c r="D35" s="94" t="s">
        <v>246</v>
      </c>
      <c r="E35" s="94" t="s">
        <v>246</v>
      </c>
      <c r="F35" s="194" t="s">
        <v>246</v>
      </c>
      <c r="G35" s="194" t="s">
        <v>246</v>
      </c>
      <c r="H35" s="194" t="s">
        <v>246</v>
      </c>
      <c r="I35" s="94" t="s">
        <v>246</v>
      </c>
      <c r="J35" s="94" t="s">
        <v>246</v>
      </c>
      <c r="K35" s="94" t="s">
        <v>246</v>
      </c>
      <c r="L35" s="194" t="s">
        <v>246</v>
      </c>
      <c r="M35" s="194" t="s">
        <v>246</v>
      </c>
      <c r="N35" s="194" t="s">
        <v>246</v>
      </c>
      <c r="O35" s="116" t="s">
        <v>246</v>
      </c>
      <c r="P35" s="94" t="s">
        <v>246</v>
      </c>
      <c r="Q35" s="117" t="s">
        <v>246</v>
      </c>
      <c r="R35" s="94" t="s">
        <v>246</v>
      </c>
      <c r="S35" s="94" t="s">
        <v>246</v>
      </c>
      <c r="T35" s="116" t="s">
        <v>246</v>
      </c>
      <c r="U35" s="94" t="s">
        <v>246</v>
      </c>
      <c r="V35" s="94" t="s">
        <v>246</v>
      </c>
      <c r="W35" s="94" t="s">
        <v>246</v>
      </c>
      <c r="X35" s="94" t="s">
        <v>246</v>
      </c>
      <c r="Y35" s="115" t="s">
        <v>246</v>
      </c>
      <c r="Z35" s="115" t="s">
        <v>246</v>
      </c>
      <c r="AA35" s="94" t="s">
        <v>246</v>
      </c>
    </row>
    <row r="36" spans="1:27" s="52" customFormat="1" x14ac:dyDescent="0.25">
      <c r="A36" s="138" t="s">
        <v>359</v>
      </c>
      <c r="B36" s="105" t="s">
        <v>359</v>
      </c>
      <c r="C36" s="114"/>
      <c r="D36" s="94" t="s">
        <v>246</v>
      </c>
      <c r="E36" s="94" t="s">
        <v>246</v>
      </c>
      <c r="F36" s="194" t="s">
        <v>246</v>
      </c>
      <c r="G36" s="194" t="s">
        <v>246</v>
      </c>
      <c r="H36" s="194" t="s">
        <v>246</v>
      </c>
      <c r="I36" s="94" t="s">
        <v>246</v>
      </c>
      <c r="J36" s="94" t="s">
        <v>246</v>
      </c>
      <c r="K36" s="94" t="s">
        <v>246</v>
      </c>
      <c r="L36" s="194" t="s">
        <v>246</v>
      </c>
      <c r="M36" s="194" t="s">
        <v>246</v>
      </c>
      <c r="N36" s="194" t="s">
        <v>246</v>
      </c>
      <c r="O36" s="116" t="s">
        <v>246</v>
      </c>
      <c r="P36" s="94" t="s">
        <v>246</v>
      </c>
      <c r="Q36" s="117" t="s">
        <v>246</v>
      </c>
      <c r="R36" s="94" t="s">
        <v>246</v>
      </c>
      <c r="S36" s="94" t="s">
        <v>246</v>
      </c>
      <c r="T36" s="116" t="s">
        <v>246</v>
      </c>
      <c r="U36" s="94" t="s">
        <v>246</v>
      </c>
      <c r="V36" s="94" t="s">
        <v>246</v>
      </c>
      <c r="W36" s="94" t="s">
        <v>246</v>
      </c>
      <c r="X36" s="94" t="s">
        <v>246</v>
      </c>
      <c r="Y36" s="115" t="s">
        <v>246</v>
      </c>
      <c r="Z36" s="115" t="s">
        <v>246</v>
      </c>
      <c r="AA36" s="94" t="s">
        <v>246</v>
      </c>
    </row>
    <row r="37" spans="1:27" s="52" customFormat="1" ht="60" x14ac:dyDescent="0.25">
      <c r="A37" s="138" t="s">
        <v>28</v>
      </c>
      <c r="B37" s="107" t="s">
        <v>27</v>
      </c>
      <c r="C37" s="302"/>
      <c r="D37" s="94" t="s">
        <v>246</v>
      </c>
      <c r="E37" s="94" t="s">
        <v>246</v>
      </c>
      <c r="F37" s="194" t="s">
        <v>246</v>
      </c>
      <c r="G37" s="194" t="s">
        <v>246</v>
      </c>
      <c r="H37" s="194" t="s">
        <v>246</v>
      </c>
      <c r="I37" s="94" t="s">
        <v>246</v>
      </c>
      <c r="J37" s="94" t="s">
        <v>246</v>
      </c>
      <c r="K37" s="94" t="s">
        <v>246</v>
      </c>
      <c r="L37" s="194" t="s">
        <v>246</v>
      </c>
      <c r="M37" s="194" t="s">
        <v>246</v>
      </c>
      <c r="N37" s="194" t="s">
        <v>246</v>
      </c>
      <c r="O37" s="116" t="s">
        <v>246</v>
      </c>
      <c r="P37" s="94" t="s">
        <v>246</v>
      </c>
      <c r="Q37" s="117" t="s">
        <v>246</v>
      </c>
      <c r="R37" s="94" t="s">
        <v>246</v>
      </c>
      <c r="S37" s="94" t="s">
        <v>246</v>
      </c>
      <c r="T37" s="116" t="s">
        <v>246</v>
      </c>
      <c r="U37" s="94" t="s">
        <v>246</v>
      </c>
      <c r="V37" s="94" t="s">
        <v>246</v>
      </c>
      <c r="W37" s="94" t="s">
        <v>246</v>
      </c>
      <c r="X37" s="94" t="s">
        <v>246</v>
      </c>
      <c r="Y37" s="115" t="s">
        <v>246</v>
      </c>
      <c r="Z37" s="115" t="s">
        <v>246</v>
      </c>
      <c r="AA37" s="94" t="s">
        <v>246</v>
      </c>
    </row>
    <row r="38" spans="1:27" s="52" customFormat="1" x14ac:dyDescent="0.25">
      <c r="A38" s="138" t="s">
        <v>28</v>
      </c>
      <c r="B38" s="107" t="s">
        <v>358</v>
      </c>
      <c r="C38" s="114"/>
      <c r="D38" s="94" t="s">
        <v>246</v>
      </c>
      <c r="E38" s="94" t="s">
        <v>246</v>
      </c>
      <c r="F38" s="194" t="s">
        <v>246</v>
      </c>
      <c r="G38" s="194" t="s">
        <v>246</v>
      </c>
      <c r="H38" s="194" t="s">
        <v>246</v>
      </c>
      <c r="I38" s="94" t="s">
        <v>246</v>
      </c>
      <c r="J38" s="94" t="s">
        <v>246</v>
      </c>
      <c r="K38" s="94" t="s">
        <v>246</v>
      </c>
      <c r="L38" s="194" t="s">
        <v>246</v>
      </c>
      <c r="M38" s="194" t="s">
        <v>246</v>
      </c>
      <c r="N38" s="194" t="s">
        <v>246</v>
      </c>
      <c r="O38" s="116" t="s">
        <v>246</v>
      </c>
      <c r="P38" s="94" t="s">
        <v>246</v>
      </c>
      <c r="Q38" s="117" t="s">
        <v>246</v>
      </c>
      <c r="R38" s="94" t="s">
        <v>246</v>
      </c>
      <c r="S38" s="94" t="s">
        <v>246</v>
      </c>
      <c r="T38" s="116" t="s">
        <v>246</v>
      </c>
      <c r="U38" s="94" t="s">
        <v>246</v>
      </c>
      <c r="V38" s="94" t="s">
        <v>246</v>
      </c>
      <c r="W38" s="94" t="s">
        <v>246</v>
      </c>
      <c r="X38" s="94" t="s">
        <v>246</v>
      </c>
      <c r="Y38" s="115" t="s">
        <v>246</v>
      </c>
      <c r="Z38" s="115" t="s">
        <v>246</v>
      </c>
      <c r="AA38" s="94" t="s">
        <v>246</v>
      </c>
    </row>
    <row r="39" spans="1:27" s="52" customFormat="1" x14ac:dyDescent="0.25">
      <c r="A39" s="138" t="s">
        <v>28</v>
      </c>
      <c r="B39" s="105" t="s">
        <v>358</v>
      </c>
      <c r="C39" s="114"/>
      <c r="D39" s="94" t="s">
        <v>246</v>
      </c>
      <c r="E39" s="94" t="s">
        <v>246</v>
      </c>
      <c r="F39" s="194" t="s">
        <v>246</v>
      </c>
      <c r="G39" s="194" t="s">
        <v>246</v>
      </c>
      <c r="H39" s="194" t="s">
        <v>246</v>
      </c>
      <c r="I39" s="94" t="s">
        <v>246</v>
      </c>
      <c r="J39" s="94" t="s">
        <v>246</v>
      </c>
      <c r="K39" s="94" t="s">
        <v>246</v>
      </c>
      <c r="L39" s="194" t="s">
        <v>246</v>
      </c>
      <c r="M39" s="194" t="s">
        <v>246</v>
      </c>
      <c r="N39" s="194" t="s">
        <v>246</v>
      </c>
      <c r="O39" s="116" t="s">
        <v>246</v>
      </c>
      <c r="P39" s="94" t="s">
        <v>246</v>
      </c>
      <c r="Q39" s="117" t="s">
        <v>246</v>
      </c>
      <c r="R39" s="94" t="s">
        <v>246</v>
      </c>
      <c r="S39" s="94" t="s">
        <v>246</v>
      </c>
      <c r="T39" s="116" t="s">
        <v>246</v>
      </c>
      <c r="U39" s="94" t="s">
        <v>246</v>
      </c>
      <c r="V39" s="94" t="s">
        <v>246</v>
      </c>
      <c r="W39" s="94" t="s">
        <v>246</v>
      </c>
      <c r="X39" s="94" t="s">
        <v>246</v>
      </c>
      <c r="Y39" s="115" t="s">
        <v>246</v>
      </c>
      <c r="Z39" s="115" t="s">
        <v>246</v>
      </c>
      <c r="AA39" s="94" t="s">
        <v>246</v>
      </c>
    </row>
    <row r="40" spans="1:27" s="52" customFormat="1" x14ac:dyDescent="0.25">
      <c r="A40" s="138" t="s">
        <v>359</v>
      </c>
      <c r="B40" s="105" t="s">
        <v>359</v>
      </c>
      <c r="C40" s="114"/>
      <c r="D40" s="94" t="s">
        <v>246</v>
      </c>
      <c r="E40" s="94" t="s">
        <v>246</v>
      </c>
      <c r="F40" s="194" t="s">
        <v>246</v>
      </c>
      <c r="G40" s="194" t="s">
        <v>246</v>
      </c>
      <c r="H40" s="194" t="s">
        <v>246</v>
      </c>
      <c r="I40" s="94" t="s">
        <v>246</v>
      </c>
      <c r="J40" s="94" t="s">
        <v>246</v>
      </c>
      <c r="K40" s="94" t="s">
        <v>246</v>
      </c>
      <c r="L40" s="194" t="s">
        <v>246</v>
      </c>
      <c r="M40" s="194" t="s">
        <v>246</v>
      </c>
      <c r="N40" s="194" t="s">
        <v>246</v>
      </c>
      <c r="O40" s="116" t="s">
        <v>246</v>
      </c>
      <c r="P40" s="94" t="s">
        <v>246</v>
      </c>
      <c r="Q40" s="117" t="s">
        <v>246</v>
      </c>
      <c r="R40" s="94" t="s">
        <v>246</v>
      </c>
      <c r="S40" s="94" t="s">
        <v>246</v>
      </c>
      <c r="T40" s="116" t="s">
        <v>246</v>
      </c>
      <c r="U40" s="94" t="s">
        <v>246</v>
      </c>
      <c r="V40" s="94" t="s">
        <v>246</v>
      </c>
      <c r="W40" s="94" t="s">
        <v>246</v>
      </c>
      <c r="X40" s="94" t="s">
        <v>246</v>
      </c>
      <c r="Y40" s="115" t="s">
        <v>246</v>
      </c>
      <c r="Z40" s="115" t="s">
        <v>246</v>
      </c>
      <c r="AA40" s="94" t="s">
        <v>246</v>
      </c>
    </row>
    <row r="41" spans="1:27" ht="30" x14ac:dyDescent="0.25">
      <c r="A41" s="138" t="s">
        <v>26</v>
      </c>
      <c r="B41" s="105" t="s">
        <v>25</v>
      </c>
      <c r="C41" s="114" t="s">
        <v>2</v>
      </c>
      <c r="D41" s="94" t="s">
        <v>246</v>
      </c>
      <c r="E41" s="94" t="s">
        <v>246</v>
      </c>
      <c r="F41" s="194" t="s">
        <v>246</v>
      </c>
      <c r="G41" s="194" t="s">
        <v>246</v>
      </c>
      <c r="H41" s="194" t="s">
        <v>246</v>
      </c>
      <c r="I41" s="94" t="s">
        <v>246</v>
      </c>
      <c r="J41" s="94" t="s">
        <v>246</v>
      </c>
      <c r="K41" s="94" t="s">
        <v>246</v>
      </c>
      <c r="L41" s="194">
        <v>0.25</v>
      </c>
      <c r="M41" s="194">
        <v>1.31</v>
      </c>
      <c r="N41" s="194">
        <v>1.19</v>
      </c>
      <c r="O41" s="116" t="s">
        <v>246</v>
      </c>
      <c r="P41" s="94" t="s">
        <v>246</v>
      </c>
      <c r="Q41" s="117" t="s">
        <v>246</v>
      </c>
      <c r="R41" s="94" t="s">
        <v>246</v>
      </c>
      <c r="S41" s="94" t="s">
        <v>246</v>
      </c>
      <c r="T41" s="116" t="s">
        <v>246</v>
      </c>
      <c r="U41" s="94" t="s">
        <v>246</v>
      </c>
      <c r="V41" s="94" t="s">
        <v>246</v>
      </c>
      <c r="W41" s="94" t="s">
        <v>246</v>
      </c>
      <c r="X41" s="94" t="s">
        <v>246</v>
      </c>
      <c r="Y41" s="115">
        <v>6.3020035200000004</v>
      </c>
      <c r="Z41" s="115" t="s">
        <v>246</v>
      </c>
      <c r="AA41" s="94" t="s">
        <v>246</v>
      </c>
    </row>
    <row r="42" spans="1:27" ht="45" x14ac:dyDescent="0.25">
      <c r="A42" s="138" t="s">
        <v>24</v>
      </c>
      <c r="B42" s="105" t="s">
        <v>23</v>
      </c>
      <c r="C42" s="114" t="s">
        <v>2</v>
      </c>
      <c r="D42" s="94" t="s">
        <v>246</v>
      </c>
      <c r="E42" s="94" t="s">
        <v>246</v>
      </c>
      <c r="F42" s="194" t="s">
        <v>246</v>
      </c>
      <c r="G42" s="194" t="s">
        <v>246</v>
      </c>
      <c r="H42" s="194" t="s">
        <v>246</v>
      </c>
      <c r="I42" s="94" t="s">
        <v>246</v>
      </c>
      <c r="J42" s="94" t="s">
        <v>246</v>
      </c>
      <c r="K42" s="94" t="s">
        <v>246</v>
      </c>
      <c r="L42" s="194">
        <v>0.25</v>
      </c>
      <c r="M42" s="194" t="s">
        <v>246</v>
      </c>
      <c r="N42" s="194" t="s">
        <v>246</v>
      </c>
      <c r="O42" s="116" t="s">
        <v>246</v>
      </c>
      <c r="P42" s="94" t="s">
        <v>246</v>
      </c>
      <c r="Q42" s="117" t="s">
        <v>246</v>
      </c>
      <c r="R42" s="94" t="s">
        <v>246</v>
      </c>
      <c r="S42" s="94" t="s">
        <v>246</v>
      </c>
      <c r="T42" s="116" t="s">
        <v>246</v>
      </c>
      <c r="U42" s="94" t="s">
        <v>246</v>
      </c>
      <c r="V42" s="94" t="s">
        <v>246</v>
      </c>
      <c r="W42" s="94" t="s">
        <v>246</v>
      </c>
      <c r="X42" s="94" t="s">
        <v>246</v>
      </c>
      <c r="Y42" s="115" t="s">
        <v>246</v>
      </c>
      <c r="Z42" s="115" t="s">
        <v>246</v>
      </c>
      <c r="AA42" s="94" t="s">
        <v>246</v>
      </c>
    </row>
    <row r="43" spans="1:27" s="52" customFormat="1" ht="45" x14ac:dyDescent="0.25">
      <c r="A43" s="138" t="s">
        <v>21</v>
      </c>
      <c r="B43" s="107" t="s">
        <v>22</v>
      </c>
      <c r="C43" s="114"/>
      <c r="D43" s="94" t="s">
        <v>246</v>
      </c>
      <c r="E43" s="94" t="s">
        <v>246</v>
      </c>
      <c r="F43" s="194" t="s">
        <v>246</v>
      </c>
      <c r="G43" s="194" t="s">
        <v>246</v>
      </c>
      <c r="H43" s="194" t="s">
        <v>246</v>
      </c>
      <c r="I43" s="94" t="s">
        <v>246</v>
      </c>
      <c r="J43" s="94" t="s">
        <v>246</v>
      </c>
      <c r="K43" s="94" t="s">
        <v>246</v>
      </c>
      <c r="L43" s="194">
        <v>0.25</v>
      </c>
      <c r="M43" s="194" t="s">
        <v>246</v>
      </c>
      <c r="N43" s="194" t="s">
        <v>246</v>
      </c>
      <c r="O43" s="116" t="s">
        <v>246</v>
      </c>
      <c r="P43" s="94" t="s">
        <v>246</v>
      </c>
      <c r="Q43" s="117" t="s">
        <v>246</v>
      </c>
      <c r="R43" s="94" t="s">
        <v>246</v>
      </c>
      <c r="S43" s="94" t="s">
        <v>246</v>
      </c>
      <c r="T43" s="116" t="s">
        <v>246</v>
      </c>
      <c r="U43" s="94" t="s">
        <v>246</v>
      </c>
      <c r="V43" s="94" t="s">
        <v>246</v>
      </c>
      <c r="W43" s="94" t="s">
        <v>246</v>
      </c>
      <c r="X43" s="94" t="s">
        <v>246</v>
      </c>
      <c r="Y43" s="115" t="s">
        <v>246</v>
      </c>
      <c r="Z43" s="115" t="s">
        <v>246</v>
      </c>
      <c r="AA43" s="94" t="s">
        <v>246</v>
      </c>
    </row>
    <row r="44" spans="1:27" s="52" customFormat="1" x14ac:dyDescent="0.25">
      <c r="A44" s="138" t="s">
        <v>21</v>
      </c>
      <c r="B44" s="107" t="s">
        <v>742</v>
      </c>
      <c r="C44" s="114" t="s">
        <v>585</v>
      </c>
      <c r="D44" s="94" t="s">
        <v>246</v>
      </c>
      <c r="E44" s="94" t="s">
        <v>246</v>
      </c>
      <c r="F44" s="194" t="s">
        <v>246</v>
      </c>
      <c r="G44" s="194" t="s">
        <v>246</v>
      </c>
      <c r="H44" s="194" t="s">
        <v>246</v>
      </c>
      <c r="I44" s="94" t="s">
        <v>246</v>
      </c>
      <c r="J44" s="94" t="s">
        <v>246</v>
      </c>
      <c r="K44" s="94" t="s">
        <v>246</v>
      </c>
      <c r="L44" s="194" t="s">
        <v>246</v>
      </c>
      <c r="M44" s="194" t="s">
        <v>246</v>
      </c>
      <c r="N44" s="194" t="s">
        <v>246</v>
      </c>
      <c r="O44" s="116">
        <v>3</v>
      </c>
      <c r="P44" s="94" t="s">
        <v>246</v>
      </c>
      <c r="Q44" s="117" t="s">
        <v>246</v>
      </c>
      <c r="R44" s="94" t="s">
        <v>246</v>
      </c>
      <c r="S44" s="94" t="s">
        <v>246</v>
      </c>
      <c r="T44" s="116" t="s">
        <v>246</v>
      </c>
      <c r="U44" s="94" t="s">
        <v>246</v>
      </c>
      <c r="V44" s="94" t="s">
        <v>246</v>
      </c>
      <c r="W44" s="94" t="s">
        <v>246</v>
      </c>
      <c r="X44" s="94" t="s">
        <v>246</v>
      </c>
      <c r="Y44" s="115" t="s">
        <v>246</v>
      </c>
      <c r="Z44" s="115" t="s">
        <v>246</v>
      </c>
      <c r="AA44" s="94" t="s">
        <v>246</v>
      </c>
    </row>
    <row r="45" spans="1:27" s="52" customFormat="1" x14ac:dyDescent="0.25">
      <c r="A45" s="138" t="s">
        <v>21</v>
      </c>
      <c r="B45" s="190" t="s">
        <v>743</v>
      </c>
      <c r="C45" s="191" t="s">
        <v>744</v>
      </c>
      <c r="D45" s="94" t="s">
        <v>246</v>
      </c>
      <c r="E45" s="94" t="s">
        <v>246</v>
      </c>
      <c r="F45" s="195" t="s">
        <v>246</v>
      </c>
      <c r="G45" s="195" t="s">
        <v>246</v>
      </c>
      <c r="H45" s="195" t="s">
        <v>246</v>
      </c>
      <c r="I45" s="94" t="s">
        <v>246</v>
      </c>
      <c r="J45" s="94" t="s">
        <v>246</v>
      </c>
      <c r="K45" s="94" t="s">
        <v>246</v>
      </c>
      <c r="L45" s="195">
        <v>0.25</v>
      </c>
      <c r="M45" s="195" t="s">
        <v>246</v>
      </c>
      <c r="N45" s="195" t="s">
        <v>246</v>
      </c>
      <c r="O45" s="116" t="s">
        <v>246</v>
      </c>
      <c r="P45" s="94" t="s">
        <v>246</v>
      </c>
      <c r="Q45" s="117" t="s">
        <v>246</v>
      </c>
      <c r="R45" s="94" t="s">
        <v>246</v>
      </c>
      <c r="S45" s="94" t="s">
        <v>246</v>
      </c>
      <c r="T45" s="116" t="s">
        <v>246</v>
      </c>
      <c r="U45" s="94" t="s">
        <v>246</v>
      </c>
      <c r="V45" s="94" t="s">
        <v>246</v>
      </c>
      <c r="W45" s="94" t="s">
        <v>246</v>
      </c>
      <c r="X45" s="94" t="s">
        <v>246</v>
      </c>
      <c r="Y45" s="115" t="s">
        <v>246</v>
      </c>
      <c r="Z45" s="115" t="s">
        <v>246</v>
      </c>
      <c r="AA45" s="94" t="s">
        <v>246</v>
      </c>
    </row>
    <row r="46" spans="1:27" s="52" customFormat="1" x14ac:dyDescent="0.25">
      <c r="A46" s="138" t="s">
        <v>21</v>
      </c>
      <c r="B46" s="192" t="s">
        <v>745</v>
      </c>
      <c r="C46" s="193" t="s">
        <v>746</v>
      </c>
      <c r="D46" s="94" t="s">
        <v>246</v>
      </c>
      <c r="E46" s="94" t="s">
        <v>246</v>
      </c>
      <c r="F46" s="195" t="s">
        <v>246</v>
      </c>
      <c r="G46" s="195" t="s">
        <v>246</v>
      </c>
      <c r="H46" s="195" t="s">
        <v>246</v>
      </c>
      <c r="I46" s="94" t="s">
        <v>246</v>
      </c>
      <c r="J46" s="94" t="s">
        <v>246</v>
      </c>
      <c r="K46" s="94" t="s">
        <v>246</v>
      </c>
      <c r="L46" s="195" t="s">
        <v>246</v>
      </c>
      <c r="M46" s="195" t="s">
        <v>246</v>
      </c>
      <c r="N46" s="195" t="s">
        <v>246</v>
      </c>
      <c r="O46" s="116" t="s">
        <v>246</v>
      </c>
      <c r="P46" s="94" t="s">
        <v>246</v>
      </c>
      <c r="Q46" s="117" t="s">
        <v>246</v>
      </c>
      <c r="R46" s="94" t="s">
        <v>246</v>
      </c>
      <c r="S46" s="94" t="s">
        <v>246</v>
      </c>
      <c r="T46" s="116" t="s">
        <v>246</v>
      </c>
      <c r="U46" s="94" t="s">
        <v>246</v>
      </c>
      <c r="V46" s="94" t="s">
        <v>246</v>
      </c>
      <c r="W46" s="94" t="s">
        <v>246</v>
      </c>
      <c r="X46" s="94" t="s">
        <v>246</v>
      </c>
      <c r="Y46" s="115" t="s">
        <v>246</v>
      </c>
      <c r="Z46" s="115" t="s">
        <v>246</v>
      </c>
      <c r="AA46" s="94" t="s">
        <v>246</v>
      </c>
    </row>
    <row r="47" spans="1:27" s="52" customFormat="1" x14ac:dyDescent="0.25">
      <c r="A47" s="138" t="s">
        <v>21</v>
      </c>
      <c r="B47" s="105" t="s">
        <v>361</v>
      </c>
      <c r="C47" s="114" t="s">
        <v>588</v>
      </c>
      <c r="D47" s="94" t="s">
        <v>246</v>
      </c>
      <c r="E47" s="94" t="s">
        <v>246</v>
      </c>
      <c r="F47" s="194" t="s">
        <v>246</v>
      </c>
      <c r="G47" s="194" t="s">
        <v>246</v>
      </c>
      <c r="H47" s="194" t="s">
        <v>246</v>
      </c>
      <c r="I47" s="94" t="s">
        <v>246</v>
      </c>
      <c r="J47" s="94" t="s">
        <v>246</v>
      </c>
      <c r="K47" s="94" t="s">
        <v>246</v>
      </c>
      <c r="L47" s="194" t="s">
        <v>246</v>
      </c>
      <c r="M47" s="194" t="s">
        <v>246</v>
      </c>
      <c r="N47" s="194" t="s">
        <v>246</v>
      </c>
      <c r="O47" s="116" t="s">
        <v>246</v>
      </c>
      <c r="P47" s="94" t="s">
        <v>246</v>
      </c>
      <c r="Q47" s="117" t="s">
        <v>246</v>
      </c>
      <c r="R47" s="94" t="s">
        <v>246</v>
      </c>
      <c r="S47" s="94" t="s">
        <v>246</v>
      </c>
      <c r="T47" s="116" t="s">
        <v>246</v>
      </c>
      <c r="U47" s="94" t="s">
        <v>246</v>
      </c>
      <c r="V47" s="94" t="s">
        <v>246</v>
      </c>
      <c r="W47" s="94" t="s">
        <v>246</v>
      </c>
      <c r="X47" s="94" t="s">
        <v>246</v>
      </c>
      <c r="Y47" s="115" t="s">
        <v>246</v>
      </c>
      <c r="Z47" s="115" t="s">
        <v>246</v>
      </c>
      <c r="AA47" s="94" t="s">
        <v>246</v>
      </c>
    </row>
    <row r="48" spans="1:27" x14ac:dyDescent="0.25">
      <c r="A48" s="138" t="s">
        <v>21</v>
      </c>
      <c r="B48" s="109" t="s">
        <v>363</v>
      </c>
      <c r="C48" s="114" t="s">
        <v>589</v>
      </c>
      <c r="D48" s="94" t="s">
        <v>246</v>
      </c>
      <c r="E48" s="94" t="s">
        <v>246</v>
      </c>
      <c r="F48" s="194" t="s">
        <v>246</v>
      </c>
      <c r="G48" s="194" t="s">
        <v>246</v>
      </c>
      <c r="H48" s="194" t="s">
        <v>246</v>
      </c>
      <c r="I48" s="94" t="s">
        <v>246</v>
      </c>
      <c r="J48" s="94" t="s">
        <v>246</v>
      </c>
      <c r="K48" s="94" t="s">
        <v>246</v>
      </c>
      <c r="L48" s="194" t="s">
        <v>246</v>
      </c>
      <c r="M48" s="194" t="s">
        <v>246</v>
      </c>
      <c r="N48" s="194" t="s">
        <v>246</v>
      </c>
      <c r="O48" s="116" t="s">
        <v>246</v>
      </c>
      <c r="P48" s="94" t="s">
        <v>246</v>
      </c>
      <c r="Q48" s="117" t="s">
        <v>246</v>
      </c>
      <c r="R48" s="94" t="s">
        <v>246</v>
      </c>
      <c r="S48" s="94" t="s">
        <v>246</v>
      </c>
      <c r="T48" s="116" t="s">
        <v>246</v>
      </c>
      <c r="U48" s="94" t="s">
        <v>246</v>
      </c>
      <c r="V48" s="94" t="s">
        <v>246</v>
      </c>
      <c r="W48" s="94" t="s">
        <v>246</v>
      </c>
      <c r="X48" s="94" t="s">
        <v>246</v>
      </c>
      <c r="Y48" s="115" t="s">
        <v>246</v>
      </c>
      <c r="Z48" s="115" t="s">
        <v>246</v>
      </c>
      <c r="AA48" s="94" t="s">
        <v>246</v>
      </c>
    </row>
    <row r="49" spans="1:27" x14ac:dyDescent="0.25">
      <c r="A49" s="138" t="s">
        <v>21</v>
      </c>
      <c r="B49" s="109" t="s">
        <v>365</v>
      </c>
      <c r="C49" s="114" t="s">
        <v>590</v>
      </c>
      <c r="D49" s="94" t="str">
        <f>D50</f>
        <v>нд</v>
      </c>
      <c r="E49" s="94" t="str">
        <f t="shared" ref="E49:AA49" si="7">E50</f>
        <v>нд</v>
      </c>
      <c r="F49" s="194" t="s">
        <v>246</v>
      </c>
      <c r="G49" s="194" t="s">
        <v>246</v>
      </c>
      <c r="H49" s="194" t="s">
        <v>246</v>
      </c>
      <c r="I49" s="94" t="str">
        <f t="shared" si="7"/>
        <v>нд</v>
      </c>
      <c r="J49" s="94" t="str">
        <f t="shared" si="7"/>
        <v>нд</v>
      </c>
      <c r="K49" s="94" t="str">
        <f t="shared" si="7"/>
        <v>нд</v>
      </c>
      <c r="L49" s="194" t="s">
        <v>246</v>
      </c>
      <c r="M49" s="194" t="s">
        <v>246</v>
      </c>
      <c r="N49" s="194" t="s">
        <v>246</v>
      </c>
      <c r="O49" s="116" t="s">
        <v>246</v>
      </c>
      <c r="P49" s="94" t="str">
        <f t="shared" si="7"/>
        <v>нд</v>
      </c>
      <c r="Q49" s="117" t="s">
        <v>246</v>
      </c>
      <c r="R49" s="94" t="str">
        <f t="shared" si="7"/>
        <v>нд</v>
      </c>
      <c r="S49" s="94" t="str">
        <f t="shared" si="7"/>
        <v>нд</v>
      </c>
      <c r="T49" s="116" t="s">
        <v>246</v>
      </c>
      <c r="U49" s="94" t="str">
        <f t="shared" si="7"/>
        <v>нд</v>
      </c>
      <c r="V49" s="94" t="str">
        <f t="shared" si="7"/>
        <v>нд</v>
      </c>
      <c r="W49" s="94" t="str">
        <f t="shared" si="7"/>
        <v>нд</v>
      </c>
      <c r="X49" s="94" t="str">
        <f t="shared" si="7"/>
        <v>нд</v>
      </c>
      <c r="Y49" s="115" t="s">
        <v>246</v>
      </c>
      <c r="Z49" s="115" t="s">
        <v>246</v>
      </c>
      <c r="AA49" s="94" t="str">
        <f t="shared" si="7"/>
        <v>нд</v>
      </c>
    </row>
    <row r="50" spans="1:27" s="52" customFormat="1" ht="30" x14ac:dyDescent="0.25">
      <c r="A50" s="111" t="s">
        <v>359</v>
      </c>
      <c r="B50" s="303" t="s">
        <v>19</v>
      </c>
      <c r="C50" s="111" t="s">
        <v>2</v>
      </c>
      <c r="D50" s="94" t="s">
        <v>246</v>
      </c>
      <c r="E50" s="94" t="s">
        <v>246</v>
      </c>
      <c r="F50" s="194" t="s">
        <v>246</v>
      </c>
      <c r="G50" s="194" t="s">
        <v>246</v>
      </c>
      <c r="H50" s="194" t="s">
        <v>246</v>
      </c>
      <c r="I50" s="94" t="s">
        <v>246</v>
      </c>
      <c r="J50" s="94" t="s">
        <v>246</v>
      </c>
      <c r="K50" s="94" t="s">
        <v>246</v>
      </c>
      <c r="L50" s="194" t="s">
        <v>246</v>
      </c>
      <c r="M50" s="194">
        <v>1.31</v>
      </c>
      <c r="N50" s="194">
        <v>1.19</v>
      </c>
      <c r="O50" s="116" t="s">
        <v>246</v>
      </c>
      <c r="P50" s="94" t="s">
        <v>246</v>
      </c>
      <c r="Q50" s="117" t="s">
        <v>246</v>
      </c>
      <c r="R50" s="94" t="s">
        <v>246</v>
      </c>
      <c r="S50" s="94" t="s">
        <v>246</v>
      </c>
      <c r="T50" s="116" t="s">
        <v>246</v>
      </c>
      <c r="U50" s="94" t="s">
        <v>246</v>
      </c>
      <c r="V50" s="94" t="s">
        <v>246</v>
      </c>
      <c r="W50" s="94" t="s">
        <v>246</v>
      </c>
      <c r="X50" s="94" t="s">
        <v>246</v>
      </c>
      <c r="Y50" s="115" t="s">
        <v>246</v>
      </c>
      <c r="Z50" s="115" t="s">
        <v>246</v>
      </c>
      <c r="AA50" s="94" t="s">
        <v>246</v>
      </c>
    </row>
    <row r="51" spans="1:27" s="52" customFormat="1" x14ac:dyDescent="0.25">
      <c r="A51" s="111" t="s">
        <v>20</v>
      </c>
      <c r="B51" s="112" t="s">
        <v>18</v>
      </c>
      <c r="C51" s="111" t="s">
        <v>2</v>
      </c>
      <c r="D51" s="94" t="str">
        <f>D52</f>
        <v>нд</v>
      </c>
      <c r="E51" s="94" t="str">
        <f t="shared" ref="E51:AA51" si="8">E52</f>
        <v>нд</v>
      </c>
      <c r="F51" s="194" t="s">
        <v>246</v>
      </c>
      <c r="G51" s="194" t="s">
        <v>246</v>
      </c>
      <c r="H51" s="194" t="s">
        <v>246</v>
      </c>
      <c r="I51" s="94" t="str">
        <f t="shared" si="8"/>
        <v>нд</v>
      </c>
      <c r="J51" s="94" t="str">
        <f t="shared" si="8"/>
        <v>нд</v>
      </c>
      <c r="K51" s="94" t="str">
        <f t="shared" si="8"/>
        <v>нд</v>
      </c>
      <c r="L51" s="194" t="s">
        <v>246</v>
      </c>
      <c r="M51" s="194" t="s">
        <v>246</v>
      </c>
      <c r="N51" s="194" t="s">
        <v>246</v>
      </c>
      <c r="O51" s="116" t="s">
        <v>246</v>
      </c>
      <c r="P51" s="94" t="str">
        <f t="shared" si="8"/>
        <v>нд</v>
      </c>
      <c r="Q51" s="117" t="s">
        <v>246</v>
      </c>
      <c r="R51" s="94" t="str">
        <f t="shared" si="8"/>
        <v>нд</v>
      </c>
      <c r="S51" s="94" t="str">
        <f t="shared" si="8"/>
        <v>нд</v>
      </c>
      <c r="T51" s="116" t="s">
        <v>246</v>
      </c>
      <c r="U51" s="94" t="str">
        <f t="shared" si="8"/>
        <v>нд</v>
      </c>
      <c r="V51" s="94" t="str">
        <f t="shared" si="8"/>
        <v>нд</v>
      </c>
      <c r="W51" s="94" t="str">
        <f t="shared" si="8"/>
        <v>нд</v>
      </c>
      <c r="X51" s="94" t="str">
        <f t="shared" si="8"/>
        <v>нд</v>
      </c>
      <c r="Y51" s="115" t="s">
        <v>246</v>
      </c>
      <c r="Z51" s="115" t="s">
        <v>246</v>
      </c>
      <c r="AA51" s="94" t="str">
        <f t="shared" si="8"/>
        <v>нд</v>
      </c>
    </row>
    <row r="52" spans="1:27" x14ac:dyDescent="0.25">
      <c r="A52" s="111" t="s">
        <v>17</v>
      </c>
      <c r="B52" s="112" t="s">
        <v>383</v>
      </c>
      <c r="C52" s="111" t="s">
        <v>606</v>
      </c>
      <c r="D52" s="94" t="s">
        <v>246</v>
      </c>
      <c r="E52" s="94" t="s">
        <v>246</v>
      </c>
      <c r="F52" s="194" t="s">
        <v>246</v>
      </c>
      <c r="G52" s="194" t="s">
        <v>246</v>
      </c>
      <c r="H52" s="194" t="s">
        <v>246</v>
      </c>
      <c r="I52" s="94" t="s">
        <v>246</v>
      </c>
      <c r="J52" s="94" t="s">
        <v>246</v>
      </c>
      <c r="K52" s="94" t="s">
        <v>246</v>
      </c>
      <c r="L52" s="194" t="s">
        <v>246</v>
      </c>
      <c r="M52" s="194" t="s">
        <v>246</v>
      </c>
      <c r="N52" s="111">
        <v>1.19</v>
      </c>
      <c r="O52" s="116" t="s">
        <v>246</v>
      </c>
      <c r="P52" s="94" t="s">
        <v>246</v>
      </c>
      <c r="Q52" s="117" t="s">
        <v>246</v>
      </c>
      <c r="R52" s="94" t="s">
        <v>246</v>
      </c>
      <c r="S52" s="94" t="s">
        <v>246</v>
      </c>
      <c r="T52" s="116" t="s">
        <v>246</v>
      </c>
      <c r="U52" s="94" t="s">
        <v>246</v>
      </c>
      <c r="V52" s="94" t="s">
        <v>246</v>
      </c>
      <c r="W52" s="94" t="s">
        <v>246</v>
      </c>
      <c r="X52" s="94" t="s">
        <v>246</v>
      </c>
      <c r="Y52" s="115" t="s">
        <v>246</v>
      </c>
      <c r="Z52" s="115" t="s">
        <v>246</v>
      </c>
      <c r="AA52" s="94" t="s">
        <v>246</v>
      </c>
    </row>
    <row r="53" spans="1:27" x14ac:dyDescent="0.25">
      <c r="A53" s="111" t="s">
        <v>17</v>
      </c>
      <c r="B53" s="112" t="s">
        <v>747</v>
      </c>
      <c r="C53" s="111" t="s">
        <v>608</v>
      </c>
      <c r="D53" s="94" t="s">
        <v>246</v>
      </c>
      <c r="E53" s="94" t="s">
        <v>246</v>
      </c>
      <c r="F53" s="194" t="s">
        <v>246</v>
      </c>
      <c r="G53" s="194" t="s">
        <v>246</v>
      </c>
      <c r="H53" s="194" t="s">
        <v>246</v>
      </c>
      <c r="I53" s="94" t="s">
        <v>246</v>
      </c>
      <c r="J53" s="94" t="s">
        <v>246</v>
      </c>
      <c r="K53" s="94" t="s">
        <v>246</v>
      </c>
      <c r="L53" s="194" t="s">
        <v>246</v>
      </c>
      <c r="M53" s="194">
        <v>1.31</v>
      </c>
      <c r="N53" s="111" t="s">
        <v>246</v>
      </c>
      <c r="O53" s="116" t="s">
        <v>246</v>
      </c>
      <c r="P53" s="94" t="s">
        <v>246</v>
      </c>
      <c r="Q53" s="117" t="s">
        <v>246</v>
      </c>
      <c r="R53" s="94" t="s">
        <v>246</v>
      </c>
      <c r="S53" s="94" t="s">
        <v>246</v>
      </c>
      <c r="T53" s="116" t="s">
        <v>246</v>
      </c>
      <c r="U53" s="94" t="s">
        <v>246</v>
      </c>
      <c r="V53" s="94" t="s">
        <v>246</v>
      </c>
      <c r="W53" s="94" t="s">
        <v>246</v>
      </c>
      <c r="X53" s="94" t="s">
        <v>246</v>
      </c>
      <c r="Y53" s="115" t="s">
        <v>246</v>
      </c>
      <c r="Z53" s="115" t="s">
        <v>246</v>
      </c>
      <c r="AA53" s="94" t="s">
        <v>246</v>
      </c>
    </row>
    <row r="54" spans="1:27" s="52" customFormat="1" x14ac:dyDescent="0.25">
      <c r="A54" s="111" t="s">
        <v>17</v>
      </c>
      <c r="B54" s="112" t="s">
        <v>385</v>
      </c>
      <c r="C54" s="111" t="s">
        <v>609</v>
      </c>
      <c r="D54" s="94" t="s">
        <v>246</v>
      </c>
      <c r="E54" s="94" t="s">
        <v>246</v>
      </c>
      <c r="F54" s="194" t="s">
        <v>246</v>
      </c>
      <c r="G54" s="194" t="s">
        <v>246</v>
      </c>
      <c r="H54" s="194" t="s">
        <v>246</v>
      </c>
      <c r="I54" s="94" t="s">
        <v>246</v>
      </c>
      <c r="J54" s="94" t="s">
        <v>246</v>
      </c>
      <c r="K54" s="94" t="s">
        <v>246</v>
      </c>
      <c r="L54" s="194" t="s">
        <v>246</v>
      </c>
      <c r="M54" s="194" t="s">
        <v>246</v>
      </c>
      <c r="N54" s="111" t="s">
        <v>246</v>
      </c>
      <c r="O54" s="116" t="s">
        <v>246</v>
      </c>
      <c r="P54" s="94" t="s">
        <v>246</v>
      </c>
      <c r="Q54" s="117" t="s">
        <v>246</v>
      </c>
      <c r="R54" s="94" t="s">
        <v>246</v>
      </c>
      <c r="S54" s="94" t="s">
        <v>246</v>
      </c>
      <c r="T54" s="116" t="s">
        <v>246</v>
      </c>
      <c r="U54" s="94" t="s">
        <v>246</v>
      </c>
      <c r="V54" s="94" t="s">
        <v>246</v>
      </c>
      <c r="W54" s="94" t="s">
        <v>246</v>
      </c>
      <c r="X54" s="94" t="s">
        <v>246</v>
      </c>
      <c r="Y54" s="115" t="s">
        <v>246</v>
      </c>
      <c r="Z54" s="115" t="s">
        <v>246</v>
      </c>
      <c r="AA54" s="94" t="s">
        <v>246</v>
      </c>
    </row>
    <row r="55" spans="1:27" s="52" customFormat="1" x14ac:dyDescent="0.25">
      <c r="A55" s="111" t="s">
        <v>17</v>
      </c>
      <c r="B55" s="112" t="s">
        <v>387</v>
      </c>
      <c r="C55" s="111" t="s">
        <v>610</v>
      </c>
      <c r="D55" s="94" t="s">
        <v>246</v>
      </c>
      <c r="E55" s="94" t="s">
        <v>246</v>
      </c>
      <c r="F55" s="194" t="s">
        <v>246</v>
      </c>
      <c r="G55" s="194" t="s">
        <v>246</v>
      </c>
      <c r="H55" s="194" t="s">
        <v>246</v>
      </c>
      <c r="I55" s="94" t="s">
        <v>246</v>
      </c>
      <c r="J55" s="94" t="s">
        <v>246</v>
      </c>
      <c r="K55" s="94" t="s">
        <v>246</v>
      </c>
      <c r="L55" s="194" t="s">
        <v>246</v>
      </c>
      <c r="M55" s="194" t="s">
        <v>246</v>
      </c>
      <c r="N55" s="111" t="s">
        <v>246</v>
      </c>
      <c r="O55" s="116" t="s">
        <v>246</v>
      </c>
      <c r="P55" s="94" t="s">
        <v>246</v>
      </c>
      <c r="Q55" s="117" t="s">
        <v>246</v>
      </c>
      <c r="R55" s="94" t="s">
        <v>246</v>
      </c>
      <c r="S55" s="94" t="s">
        <v>246</v>
      </c>
      <c r="T55" s="116" t="s">
        <v>246</v>
      </c>
      <c r="U55" s="94" t="s">
        <v>246</v>
      </c>
      <c r="V55" s="94" t="s">
        <v>246</v>
      </c>
      <c r="W55" s="94" t="s">
        <v>246</v>
      </c>
      <c r="X55" s="94" t="s">
        <v>246</v>
      </c>
      <c r="Y55" s="115" t="s">
        <v>246</v>
      </c>
      <c r="Z55" s="115" t="s">
        <v>246</v>
      </c>
      <c r="AA55" s="94" t="s">
        <v>246</v>
      </c>
    </row>
    <row r="56" spans="1:27" s="52" customFormat="1" x14ac:dyDescent="0.25">
      <c r="A56" s="111" t="s">
        <v>17</v>
      </c>
      <c r="B56" s="112" t="s">
        <v>389</v>
      </c>
      <c r="C56" s="111" t="s">
        <v>611</v>
      </c>
      <c r="D56" s="94" t="s">
        <v>246</v>
      </c>
      <c r="E56" s="94" t="s">
        <v>246</v>
      </c>
      <c r="F56" s="194" t="s">
        <v>246</v>
      </c>
      <c r="G56" s="194" t="s">
        <v>246</v>
      </c>
      <c r="H56" s="194" t="s">
        <v>246</v>
      </c>
      <c r="I56" s="94" t="s">
        <v>246</v>
      </c>
      <c r="J56" s="94" t="s">
        <v>246</v>
      </c>
      <c r="K56" s="94" t="s">
        <v>246</v>
      </c>
      <c r="L56" s="194" t="s">
        <v>246</v>
      </c>
      <c r="M56" s="194" t="s">
        <v>246</v>
      </c>
      <c r="N56" s="111" t="s">
        <v>246</v>
      </c>
      <c r="O56" s="116" t="s">
        <v>246</v>
      </c>
      <c r="P56" s="94" t="s">
        <v>246</v>
      </c>
      <c r="Q56" s="117" t="s">
        <v>246</v>
      </c>
      <c r="R56" s="94" t="s">
        <v>246</v>
      </c>
      <c r="S56" s="94" t="s">
        <v>246</v>
      </c>
      <c r="T56" s="116" t="s">
        <v>246</v>
      </c>
      <c r="U56" s="94" t="s">
        <v>246</v>
      </c>
      <c r="V56" s="94" t="s">
        <v>246</v>
      </c>
      <c r="W56" s="94" t="s">
        <v>246</v>
      </c>
      <c r="X56" s="94" t="s">
        <v>246</v>
      </c>
      <c r="Y56" s="115" t="s">
        <v>246</v>
      </c>
      <c r="Z56" s="115" t="s">
        <v>246</v>
      </c>
      <c r="AA56" s="94" t="s">
        <v>246</v>
      </c>
    </row>
    <row r="57" spans="1:27" x14ac:dyDescent="0.25">
      <c r="A57" s="111" t="s">
        <v>17</v>
      </c>
      <c r="B57" s="112" t="s">
        <v>391</v>
      </c>
      <c r="C57" s="111" t="s">
        <v>612</v>
      </c>
      <c r="D57" s="94" t="s">
        <v>246</v>
      </c>
      <c r="E57" s="94" t="s">
        <v>246</v>
      </c>
      <c r="F57" s="194" t="s">
        <v>246</v>
      </c>
      <c r="G57" s="194" t="s">
        <v>246</v>
      </c>
      <c r="H57" s="194" t="s">
        <v>246</v>
      </c>
      <c r="I57" s="94" t="s">
        <v>246</v>
      </c>
      <c r="J57" s="94" t="s">
        <v>246</v>
      </c>
      <c r="K57" s="94" t="s">
        <v>246</v>
      </c>
      <c r="L57" s="194" t="s">
        <v>246</v>
      </c>
      <c r="M57" s="194" t="s">
        <v>246</v>
      </c>
      <c r="N57" s="111" t="s">
        <v>246</v>
      </c>
      <c r="O57" s="116" t="s">
        <v>246</v>
      </c>
      <c r="P57" s="94" t="s">
        <v>246</v>
      </c>
      <c r="Q57" s="117" t="s">
        <v>246</v>
      </c>
      <c r="R57" s="94" t="s">
        <v>246</v>
      </c>
      <c r="S57" s="94" t="s">
        <v>246</v>
      </c>
      <c r="T57" s="116" t="s">
        <v>246</v>
      </c>
      <c r="U57" s="94" t="s">
        <v>246</v>
      </c>
      <c r="V57" s="94" t="s">
        <v>246</v>
      </c>
      <c r="W57" s="94" t="s">
        <v>246</v>
      </c>
      <c r="X57" s="94" t="s">
        <v>246</v>
      </c>
      <c r="Y57" s="115" t="s">
        <v>246</v>
      </c>
      <c r="Z57" s="115" t="s">
        <v>246</v>
      </c>
      <c r="AA57" s="94" t="s">
        <v>246</v>
      </c>
    </row>
    <row r="58" spans="1:27" s="52" customFormat="1" x14ac:dyDescent="0.25">
      <c r="A58" s="111" t="s">
        <v>17</v>
      </c>
      <c r="B58" s="112" t="s">
        <v>393</v>
      </c>
      <c r="C58" s="111" t="s">
        <v>613</v>
      </c>
      <c r="D58" s="94" t="s">
        <v>246</v>
      </c>
      <c r="E58" s="94" t="s">
        <v>246</v>
      </c>
      <c r="F58" s="194" t="s">
        <v>246</v>
      </c>
      <c r="G58" s="194" t="s">
        <v>246</v>
      </c>
      <c r="H58" s="194" t="s">
        <v>246</v>
      </c>
      <c r="I58" s="94" t="s">
        <v>246</v>
      </c>
      <c r="J58" s="94" t="s">
        <v>246</v>
      </c>
      <c r="K58" s="94" t="s">
        <v>246</v>
      </c>
      <c r="L58" s="194" t="s">
        <v>246</v>
      </c>
      <c r="M58" s="194" t="s">
        <v>246</v>
      </c>
      <c r="N58" s="111" t="s">
        <v>246</v>
      </c>
      <c r="O58" s="116" t="s">
        <v>246</v>
      </c>
      <c r="P58" s="94" t="s">
        <v>246</v>
      </c>
      <c r="Q58" s="117" t="s">
        <v>246</v>
      </c>
      <c r="R58" s="94" t="s">
        <v>246</v>
      </c>
      <c r="S58" s="94" t="s">
        <v>246</v>
      </c>
      <c r="T58" s="116" t="s">
        <v>246</v>
      </c>
      <c r="U58" s="94" t="s">
        <v>246</v>
      </c>
      <c r="V58" s="94" t="s">
        <v>246</v>
      </c>
      <c r="W58" s="94" t="s">
        <v>246</v>
      </c>
      <c r="X58" s="94" t="s">
        <v>246</v>
      </c>
      <c r="Y58" s="115" t="s">
        <v>246</v>
      </c>
      <c r="Z58" s="115" t="s">
        <v>246</v>
      </c>
      <c r="AA58" s="94" t="s">
        <v>246</v>
      </c>
    </row>
    <row r="59" spans="1:27" s="52" customFormat="1" x14ac:dyDescent="0.25">
      <c r="A59" s="111" t="s">
        <v>17</v>
      </c>
      <c r="B59" s="113" t="s">
        <v>395</v>
      </c>
      <c r="C59" s="111" t="s">
        <v>614</v>
      </c>
      <c r="D59" s="94" t="s">
        <v>246</v>
      </c>
      <c r="E59" s="94" t="s">
        <v>246</v>
      </c>
      <c r="F59" s="194" t="s">
        <v>246</v>
      </c>
      <c r="G59" s="194" t="s">
        <v>246</v>
      </c>
      <c r="H59" s="194" t="s">
        <v>246</v>
      </c>
      <c r="I59" s="94" t="s">
        <v>246</v>
      </c>
      <c r="J59" s="94" t="s">
        <v>246</v>
      </c>
      <c r="K59" s="94" t="s">
        <v>246</v>
      </c>
      <c r="L59" s="194" t="s">
        <v>246</v>
      </c>
      <c r="M59" s="113" t="s">
        <v>246</v>
      </c>
      <c r="N59" s="194" t="s">
        <v>246</v>
      </c>
      <c r="O59" s="116" t="s">
        <v>246</v>
      </c>
      <c r="P59" s="94" t="s">
        <v>246</v>
      </c>
      <c r="Q59" s="117" t="s">
        <v>246</v>
      </c>
      <c r="R59" s="94" t="s">
        <v>246</v>
      </c>
      <c r="S59" s="94" t="s">
        <v>246</v>
      </c>
      <c r="T59" s="116" t="s">
        <v>246</v>
      </c>
      <c r="U59" s="94" t="s">
        <v>246</v>
      </c>
      <c r="V59" s="94" t="s">
        <v>246</v>
      </c>
      <c r="W59" s="94" t="s">
        <v>246</v>
      </c>
      <c r="X59" s="94" t="s">
        <v>246</v>
      </c>
      <c r="Y59" s="115" t="s">
        <v>246</v>
      </c>
      <c r="Z59" s="115" t="s">
        <v>246</v>
      </c>
      <c r="AA59" s="94" t="s">
        <v>246</v>
      </c>
    </row>
    <row r="60" spans="1:27" s="52" customFormat="1" x14ac:dyDescent="0.25">
      <c r="A60" s="111" t="s">
        <v>17</v>
      </c>
      <c r="B60" s="113" t="s">
        <v>397</v>
      </c>
      <c r="C60" s="111" t="s">
        <v>615</v>
      </c>
      <c r="D60" s="94" t="s">
        <v>246</v>
      </c>
      <c r="E60" s="94" t="s">
        <v>246</v>
      </c>
      <c r="F60" s="194" t="s">
        <v>246</v>
      </c>
      <c r="G60" s="194" t="s">
        <v>246</v>
      </c>
      <c r="H60" s="194" t="s">
        <v>246</v>
      </c>
      <c r="I60" s="94" t="s">
        <v>246</v>
      </c>
      <c r="J60" s="94" t="s">
        <v>246</v>
      </c>
      <c r="K60" s="94" t="s">
        <v>246</v>
      </c>
      <c r="L60" s="194" t="s">
        <v>246</v>
      </c>
      <c r="M60" s="113" t="s">
        <v>246</v>
      </c>
      <c r="N60" s="194" t="s">
        <v>246</v>
      </c>
      <c r="O60" s="116" t="s">
        <v>246</v>
      </c>
      <c r="P60" s="94" t="s">
        <v>246</v>
      </c>
      <c r="Q60" s="117" t="s">
        <v>246</v>
      </c>
      <c r="R60" s="94" t="s">
        <v>246</v>
      </c>
      <c r="S60" s="94" t="s">
        <v>246</v>
      </c>
      <c r="T60" s="116" t="s">
        <v>246</v>
      </c>
      <c r="U60" s="94" t="s">
        <v>246</v>
      </c>
      <c r="V60" s="94" t="s">
        <v>246</v>
      </c>
      <c r="W60" s="94" t="s">
        <v>246</v>
      </c>
      <c r="X60" s="94" t="s">
        <v>246</v>
      </c>
      <c r="Y60" s="115" t="s">
        <v>246</v>
      </c>
      <c r="Z60" s="115" t="s">
        <v>246</v>
      </c>
      <c r="AA60" s="94" t="s">
        <v>246</v>
      </c>
    </row>
    <row r="61" spans="1:27" s="52" customFormat="1" x14ac:dyDescent="0.25">
      <c r="A61" s="111" t="s">
        <v>17</v>
      </c>
      <c r="B61" s="113" t="s">
        <v>398</v>
      </c>
      <c r="C61" s="111" t="s">
        <v>616</v>
      </c>
      <c r="D61" s="94" t="s">
        <v>246</v>
      </c>
      <c r="E61" s="94" t="s">
        <v>246</v>
      </c>
      <c r="F61" s="194" t="s">
        <v>246</v>
      </c>
      <c r="G61" s="194" t="s">
        <v>246</v>
      </c>
      <c r="H61" s="194" t="s">
        <v>246</v>
      </c>
      <c r="I61" s="94" t="s">
        <v>246</v>
      </c>
      <c r="J61" s="94" t="s">
        <v>246</v>
      </c>
      <c r="K61" s="94" t="s">
        <v>246</v>
      </c>
      <c r="L61" s="194" t="s">
        <v>246</v>
      </c>
      <c r="M61" s="113" t="s">
        <v>246</v>
      </c>
      <c r="N61" s="194" t="s">
        <v>246</v>
      </c>
      <c r="O61" s="116" t="s">
        <v>246</v>
      </c>
      <c r="P61" s="94" t="s">
        <v>246</v>
      </c>
      <c r="Q61" s="117" t="s">
        <v>246</v>
      </c>
      <c r="R61" s="94" t="s">
        <v>246</v>
      </c>
      <c r="S61" s="94" t="s">
        <v>246</v>
      </c>
      <c r="T61" s="116" t="s">
        <v>246</v>
      </c>
      <c r="U61" s="94" t="s">
        <v>246</v>
      </c>
      <c r="V61" s="94" t="s">
        <v>246</v>
      </c>
      <c r="W61" s="94" t="s">
        <v>246</v>
      </c>
      <c r="X61" s="94" t="s">
        <v>246</v>
      </c>
      <c r="Y61" s="115" t="s">
        <v>246</v>
      </c>
      <c r="Z61" s="115" t="s">
        <v>246</v>
      </c>
      <c r="AA61" s="94" t="s">
        <v>246</v>
      </c>
    </row>
    <row r="62" spans="1:27" s="52" customFormat="1" x14ac:dyDescent="0.25">
      <c r="A62" s="111" t="s">
        <v>17</v>
      </c>
      <c r="B62" s="113" t="s">
        <v>399</v>
      </c>
      <c r="C62" s="111" t="s">
        <v>617</v>
      </c>
      <c r="D62" s="94" t="str">
        <f>D63</f>
        <v>нд</v>
      </c>
      <c r="E62" s="94" t="str">
        <f t="shared" ref="E62:R63" si="9">E63</f>
        <v>нд</v>
      </c>
      <c r="F62" s="194" t="s">
        <v>246</v>
      </c>
      <c r="G62" s="194" t="s">
        <v>246</v>
      </c>
      <c r="H62" s="194" t="s">
        <v>246</v>
      </c>
      <c r="I62" s="94" t="str">
        <f t="shared" si="9"/>
        <v>нд</v>
      </c>
      <c r="J62" s="94" t="str">
        <f t="shared" si="9"/>
        <v>нд</v>
      </c>
      <c r="K62" s="94" t="str">
        <f t="shared" si="9"/>
        <v>нд</v>
      </c>
      <c r="L62" s="194" t="s">
        <v>246</v>
      </c>
      <c r="M62" s="113" t="s">
        <v>246</v>
      </c>
      <c r="N62" s="194" t="s">
        <v>246</v>
      </c>
      <c r="O62" s="116" t="s">
        <v>246</v>
      </c>
      <c r="P62" s="94" t="str">
        <f t="shared" si="9"/>
        <v>нд</v>
      </c>
      <c r="Q62" s="117" t="s">
        <v>246</v>
      </c>
      <c r="R62" s="94" t="str">
        <f t="shared" si="9"/>
        <v>нд</v>
      </c>
      <c r="S62" s="94" t="str">
        <f t="shared" ref="S62:AA63" si="10">S63</f>
        <v>нд</v>
      </c>
      <c r="T62" s="116" t="s">
        <v>246</v>
      </c>
      <c r="U62" s="94" t="str">
        <f t="shared" si="10"/>
        <v>нд</v>
      </c>
      <c r="V62" s="94" t="str">
        <f t="shared" si="10"/>
        <v>нд</v>
      </c>
      <c r="W62" s="94" t="str">
        <f t="shared" si="10"/>
        <v>нд</v>
      </c>
      <c r="X62" s="94" t="str">
        <f t="shared" si="10"/>
        <v>нд</v>
      </c>
      <c r="Y62" s="115" t="s">
        <v>246</v>
      </c>
      <c r="Z62" s="115" t="s">
        <v>246</v>
      </c>
      <c r="AA62" s="94" t="str">
        <f t="shared" si="10"/>
        <v>нд</v>
      </c>
    </row>
    <row r="63" spans="1:27" s="52" customFormat="1" x14ac:dyDescent="0.25">
      <c r="A63" s="111" t="s">
        <v>17</v>
      </c>
      <c r="B63" s="113" t="s">
        <v>400</v>
      </c>
      <c r="C63" s="111" t="s">
        <v>618</v>
      </c>
      <c r="D63" s="94" t="str">
        <f>D64</f>
        <v>нд</v>
      </c>
      <c r="E63" s="94" t="str">
        <f t="shared" si="9"/>
        <v>нд</v>
      </c>
      <c r="F63" s="194" t="s">
        <v>246</v>
      </c>
      <c r="G63" s="194" t="s">
        <v>246</v>
      </c>
      <c r="H63" s="194" t="s">
        <v>246</v>
      </c>
      <c r="I63" s="94" t="str">
        <f t="shared" si="9"/>
        <v>нд</v>
      </c>
      <c r="J63" s="94" t="str">
        <f t="shared" si="9"/>
        <v>нд</v>
      </c>
      <c r="K63" s="94" t="str">
        <f t="shared" si="9"/>
        <v>нд</v>
      </c>
      <c r="L63" s="194" t="s">
        <v>246</v>
      </c>
      <c r="M63" s="113" t="s">
        <v>246</v>
      </c>
      <c r="N63" s="194" t="s">
        <v>246</v>
      </c>
      <c r="O63" s="116" t="s">
        <v>246</v>
      </c>
      <c r="P63" s="94" t="str">
        <f t="shared" si="9"/>
        <v>нд</v>
      </c>
      <c r="Q63" s="117" t="s">
        <v>246</v>
      </c>
      <c r="R63" s="94" t="str">
        <f t="shared" si="9"/>
        <v>нд</v>
      </c>
      <c r="S63" s="94" t="str">
        <f t="shared" si="10"/>
        <v>нд</v>
      </c>
      <c r="T63" s="116" t="s">
        <v>246</v>
      </c>
      <c r="U63" s="94" t="str">
        <f t="shared" si="10"/>
        <v>нд</v>
      </c>
      <c r="V63" s="94" t="str">
        <f t="shared" si="10"/>
        <v>нд</v>
      </c>
      <c r="W63" s="94" t="str">
        <f t="shared" si="10"/>
        <v>нд</v>
      </c>
      <c r="X63" s="94" t="str">
        <f t="shared" si="10"/>
        <v>нд</v>
      </c>
      <c r="Y63" s="115" t="s">
        <v>246</v>
      </c>
      <c r="Z63" s="115" t="s">
        <v>246</v>
      </c>
      <c r="AA63" s="94" t="str">
        <f t="shared" si="10"/>
        <v>нд</v>
      </c>
    </row>
    <row r="64" spans="1:27" s="52" customFormat="1" x14ac:dyDescent="0.25">
      <c r="A64" s="111" t="s">
        <v>17</v>
      </c>
      <c r="B64" s="113" t="s">
        <v>401</v>
      </c>
      <c r="C64" s="111" t="s">
        <v>619</v>
      </c>
      <c r="D64" s="94" t="s">
        <v>246</v>
      </c>
      <c r="E64" s="94" t="s">
        <v>246</v>
      </c>
      <c r="F64" s="194" t="s">
        <v>246</v>
      </c>
      <c r="G64" s="194" t="s">
        <v>246</v>
      </c>
      <c r="H64" s="194" t="s">
        <v>246</v>
      </c>
      <c r="I64" s="94" t="s">
        <v>246</v>
      </c>
      <c r="J64" s="94" t="s">
        <v>246</v>
      </c>
      <c r="K64" s="94" t="s">
        <v>246</v>
      </c>
      <c r="L64" s="194" t="s">
        <v>246</v>
      </c>
      <c r="M64" s="113" t="s">
        <v>246</v>
      </c>
      <c r="N64" s="194" t="s">
        <v>246</v>
      </c>
      <c r="O64" s="116" t="s">
        <v>246</v>
      </c>
      <c r="P64" s="94" t="s">
        <v>246</v>
      </c>
      <c r="Q64" s="117" t="s">
        <v>246</v>
      </c>
      <c r="R64" s="94" t="s">
        <v>246</v>
      </c>
      <c r="S64" s="94" t="s">
        <v>246</v>
      </c>
      <c r="T64" s="116" t="s">
        <v>246</v>
      </c>
      <c r="U64" s="94" t="s">
        <v>246</v>
      </c>
      <c r="V64" s="94" t="s">
        <v>246</v>
      </c>
      <c r="W64" s="94" t="s">
        <v>246</v>
      </c>
      <c r="X64" s="94" t="s">
        <v>246</v>
      </c>
      <c r="Y64" s="115" t="s">
        <v>246</v>
      </c>
      <c r="Z64" s="115" t="s">
        <v>246</v>
      </c>
      <c r="AA64" s="94" t="s">
        <v>246</v>
      </c>
    </row>
    <row r="65" spans="1:27" s="52" customFormat="1" ht="30" x14ac:dyDescent="0.25">
      <c r="A65" s="111" t="s">
        <v>359</v>
      </c>
      <c r="B65" s="304" t="s">
        <v>15</v>
      </c>
      <c r="C65" s="111" t="s">
        <v>2</v>
      </c>
      <c r="D65" s="94" t="s">
        <v>246</v>
      </c>
      <c r="E65" s="94" t="s">
        <v>246</v>
      </c>
      <c r="F65" s="194" t="s">
        <v>246</v>
      </c>
      <c r="G65" s="194" t="s">
        <v>246</v>
      </c>
      <c r="H65" s="194" t="s">
        <v>246</v>
      </c>
      <c r="I65" s="94" t="s">
        <v>246</v>
      </c>
      <c r="J65" s="94" t="s">
        <v>246</v>
      </c>
      <c r="K65" s="94" t="s">
        <v>246</v>
      </c>
      <c r="L65" s="194" t="s">
        <v>246</v>
      </c>
      <c r="M65" s="194" t="s">
        <v>246</v>
      </c>
      <c r="N65" s="194" t="s">
        <v>246</v>
      </c>
      <c r="O65" s="116" t="s">
        <v>246</v>
      </c>
      <c r="P65" s="94" t="s">
        <v>246</v>
      </c>
      <c r="Q65" s="117" t="s">
        <v>246</v>
      </c>
      <c r="R65" s="94" t="s">
        <v>246</v>
      </c>
      <c r="S65" s="94" t="s">
        <v>246</v>
      </c>
      <c r="T65" s="116" t="s">
        <v>246</v>
      </c>
      <c r="U65" s="94" t="s">
        <v>246</v>
      </c>
      <c r="V65" s="94" t="s">
        <v>246</v>
      </c>
      <c r="W65" s="94" t="s">
        <v>246</v>
      </c>
      <c r="X65" s="94" t="s">
        <v>246</v>
      </c>
      <c r="Y65" s="115" t="s">
        <v>246</v>
      </c>
      <c r="Z65" s="115" t="s">
        <v>246</v>
      </c>
      <c r="AA65" s="94" t="s">
        <v>246</v>
      </c>
    </row>
    <row r="66" spans="1:27" s="52" customFormat="1" x14ac:dyDescent="0.25">
      <c r="A66" s="111" t="s">
        <v>16</v>
      </c>
      <c r="B66" s="113" t="s">
        <v>14</v>
      </c>
      <c r="C66" s="111"/>
      <c r="D66" s="94" t="s">
        <v>246</v>
      </c>
      <c r="E66" s="94" t="s">
        <v>246</v>
      </c>
      <c r="F66" s="194" t="s">
        <v>246</v>
      </c>
      <c r="G66" s="194" t="s">
        <v>246</v>
      </c>
      <c r="H66" s="194" t="s">
        <v>246</v>
      </c>
      <c r="I66" s="94" t="s">
        <v>246</v>
      </c>
      <c r="J66" s="94" t="s">
        <v>246</v>
      </c>
      <c r="K66" s="94" t="s">
        <v>246</v>
      </c>
      <c r="L66" s="194" t="s">
        <v>246</v>
      </c>
      <c r="M66" s="194" t="s">
        <v>246</v>
      </c>
      <c r="N66" s="194" t="s">
        <v>246</v>
      </c>
      <c r="O66" s="116" t="s">
        <v>246</v>
      </c>
      <c r="P66" s="94" t="s">
        <v>246</v>
      </c>
      <c r="Q66" s="117" t="s">
        <v>246</v>
      </c>
      <c r="R66" s="94" t="s">
        <v>246</v>
      </c>
      <c r="S66" s="94" t="s">
        <v>246</v>
      </c>
      <c r="T66" s="116" t="s">
        <v>246</v>
      </c>
      <c r="U66" s="94" t="s">
        <v>246</v>
      </c>
      <c r="V66" s="94" t="s">
        <v>246</v>
      </c>
      <c r="W66" s="94" t="s">
        <v>246</v>
      </c>
      <c r="X66" s="94" t="s">
        <v>246</v>
      </c>
      <c r="Y66" s="115" t="s">
        <v>246</v>
      </c>
      <c r="Z66" s="115" t="s">
        <v>246</v>
      </c>
      <c r="AA66" s="94" t="s">
        <v>246</v>
      </c>
    </row>
    <row r="67" spans="1:27" s="52" customFormat="1" ht="30" x14ac:dyDescent="0.25">
      <c r="A67" s="111" t="s">
        <v>359</v>
      </c>
      <c r="B67" s="304" t="s">
        <v>12</v>
      </c>
      <c r="C67" s="111"/>
      <c r="D67" s="94" t="s">
        <v>246</v>
      </c>
      <c r="E67" s="94" t="s">
        <v>246</v>
      </c>
      <c r="F67" s="194" t="s">
        <v>246</v>
      </c>
      <c r="G67" s="194" t="s">
        <v>246</v>
      </c>
      <c r="H67" s="194" t="s">
        <v>246</v>
      </c>
      <c r="I67" s="94" t="s">
        <v>246</v>
      </c>
      <c r="J67" s="94" t="s">
        <v>246</v>
      </c>
      <c r="K67" s="94" t="s">
        <v>246</v>
      </c>
      <c r="L67" s="194" t="s">
        <v>246</v>
      </c>
      <c r="M67" s="194" t="s">
        <v>246</v>
      </c>
      <c r="N67" s="194" t="s">
        <v>246</v>
      </c>
      <c r="O67" s="116" t="s">
        <v>246</v>
      </c>
      <c r="P67" s="94" t="s">
        <v>246</v>
      </c>
      <c r="Q67" s="117" t="s">
        <v>246</v>
      </c>
      <c r="R67" s="94" t="s">
        <v>246</v>
      </c>
      <c r="S67" s="94" t="s">
        <v>246</v>
      </c>
      <c r="T67" s="116" t="s">
        <v>246</v>
      </c>
      <c r="U67" s="94" t="s">
        <v>246</v>
      </c>
      <c r="V67" s="94" t="s">
        <v>246</v>
      </c>
      <c r="W67" s="94" t="s">
        <v>246</v>
      </c>
      <c r="X67" s="94" t="s">
        <v>246</v>
      </c>
      <c r="Y67" s="115" t="s">
        <v>246</v>
      </c>
      <c r="Z67" s="115" t="s">
        <v>246</v>
      </c>
      <c r="AA67" s="94" t="s">
        <v>246</v>
      </c>
    </row>
    <row r="68" spans="1:27" s="52" customFormat="1" x14ac:dyDescent="0.25">
      <c r="A68" s="111" t="s">
        <v>13</v>
      </c>
      <c r="B68" s="113" t="s">
        <v>464</v>
      </c>
      <c r="C68" s="111" t="s">
        <v>682</v>
      </c>
      <c r="D68" s="94" t="s">
        <v>246</v>
      </c>
      <c r="E68" s="94" t="s">
        <v>246</v>
      </c>
      <c r="F68" s="195" t="s">
        <v>246</v>
      </c>
      <c r="G68" s="195" t="s">
        <v>246</v>
      </c>
      <c r="H68" s="195" t="s">
        <v>246</v>
      </c>
      <c r="I68" s="94" t="s">
        <v>246</v>
      </c>
      <c r="J68" s="94" t="s">
        <v>246</v>
      </c>
      <c r="K68" s="94" t="s">
        <v>246</v>
      </c>
      <c r="L68" s="195" t="s">
        <v>246</v>
      </c>
      <c r="M68" s="195" t="s">
        <v>246</v>
      </c>
      <c r="N68" s="195" t="s">
        <v>246</v>
      </c>
      <c r="O68" s="116" t="s">
        <v>246</v>
      </c>
      <c r="P68" s="94" t="s">
        <v>246</v>
      </c>
      <c r="Q68" s="117" t="s">
        <v>246</v>
      </c>
      <c r="R68" s="94" t="s">
        <v>246</v>
      </c>
      <c r="S68" s="94" t="s">
        <v>246</v>
      </c>
      <c r="T68" s="116" t="s">
        <v>246</v>
      </c>
      <c r="U68" s="94" t="s">
        <v>246</v>
      </c>
      <c r="V68" s="94" t="s">
        <v>246</v>
      </c>
      <c r="W68" s="94" t="s">
        <v>246</v>
      </c>
      <c r="X68" s="94" t="s">
        <v>246</v>
      </c>
      <c r="Y68" s="115" t="s">
        <v>246</v>
      </c>
      <c r="Z68" s="115" t="s">
        <v>246</v>
      </c>
      <c r="AA68" s="94" t="s">
        <v>246</v>
      </c>
    </row>
    <row r="69" spans="1:27" s="52" customFormat="1" x14ac:dyDescent="0.25">
      <c r="A69" s="111" t="s">
        <v>13</v>
      </c>
      <c r="B69" s="113" t="s">
        <v>466</v>
      </c>
      <c r="C69" s="111" t="s">
        <v>683</v>
      </c>
      <c r="D69" s="94" t="s">
        <v>246</v>
      </c>
      <c r="E69" s="94" t="s">
        <v>246</v>
      </c>
      <c r="F69" s="195" t="s">
        <v>246</v>
      </c>
      <c r="G69" s="195" t="s">
        <v>246</v>
      </c>
      <c r="H69" s="195" t="s">
        <v>246</v>
      </c>
      <c r="I69" s="94" t="s">
        <v>246</v>
      </c>
      <c r="J69" s="94" t="s">
        <v>246</v>
      </c>
      <c r="K69" s="94" t="s">
        <v>246</v>
      </c>
      <c r="L69" s="195" t="s">
        <v>246</v>
      </c>
      <c r="M69" s="195" t="s">
        <v>246</v>
      </c>
      <c r="N69" s="195" t="s">
        <v>246</v>
      </c>
      <c r="O69" s="116" t="s">
        <v>246</v>
      </c>
      <c r="P69" s="94" t="s">
        <v>246</v>
      </c>
      <c r="Q69" s="117" t="s">
        <v>246</v>
      </c>
      <c r="R69" s="94" t="s">
        <v>246</v>
      </c>
      <c r="S69" s="94" t="s">
        <v>246</v>
      </c>
      <c r="T69" s="116" t="s">
        <v>246</v>
      </c>
      <c r="U69" s="94" t="s">
        <v>246</v>
      </c>
      <c r="V69" s="94" t="s">
        <v>246</v>
      </c>
      <c r="W69" s="94" t="s">
        <v>246</v>
      </c>
      <c r="X69" s="94" t="s">
        <v>246</v>
      </c>
      <c r="Y69" s="115" t="s">
        <v>246</v>
      </c>
      <c r="Z69" s="115" t="s">
        <v>246</v>
      </c>
      <c r="AA69" s="94" t="s">
        <v>246</v>
      </c>
    </row>
    <row r="70" spans="1:27" s="52" customFormat="1" x14ac:dyDescent="0.25">
      <c r="A70" s="111" t="s">
        <v>13</v>
      </c>
      <c r="B70" s="113" t="s">
        <v>467</v>
      </c>
      <c r="C70" s="111" t="s">
        <v>684</v>
      </c>
      <c r="D70" s="94" t="s">
        <v>246</v>
      </c>
      <c r="E70" s="94" t="s">
        <v>246</v>
      </c>
      <c r="F70" s="195" t="s">
        <v>246</v>
      </c>
      <c r="G70" s="195" t="s">
        <v>246</v>
      </c>
      <c r="H70" s="195" t="s">
        <v>246</v>
      </c>
      <c r="I70" s="94" t="s">
        <v>246</v>
      </c>
      <c r="J70" s="94" t="s">
        <v>246</v>
      </c>
      <c r="K70" s="94" t="s">
        <v>246</v>
      </c>
      <c r="L70" s="195" t="s">
        <v>246</v>
      </c>
      <c r="M70" s="195" t="s">
        <v>246</v>
      </c>
      <c r="N70" s="195" t="s">
        <v>246</v>
      </c>
      <c r="O70" s="116" t="s">
        <v>246</v>
      </c>
      <c r="P70" s="94" t="s">
        <v>246</v>
      </c>
      <c r="Q70" s="117" t="s">
        <v>246</v>
      </c>
      <c r="R70" s="94" t="s">
        <v>246</v>
      </c>
      <c r="S70" s="94" t="s">
        <v>246</v>
      </c>
      <c r="T70" s="116" t="s">
        <v>246</v>
      </c>
      <c r="U70" s="94" t="s">
        <v>246</v>
      </c>
      <c r="V70" s="94" t="s">
        <v>246</v>
      </c>
      <c r="W70" s="94" t="s">
        <v>246</v>
      </c>
      <c r="X70" s="94" t="s">
        <v>246</v>
      </c>
      <c r="Y70" s="115" t="s">
        <v>246</v>
      </c>
      <c r="Z70" s="115" t="s">
        <v>246</v>
      </c>
      <c r="AA70" s="94" t="s">
        <v>246</v>
      </c>
    </row>
    <row r="71" spans="1:27" s="52" customFormat="1" ht="30" x14ac:dyDescent="0.25">
      <c r="A71" s="111" t="s">
        <v>359</v>
      </c>
      <c r="B71" s="304" t="s">
        <v>8</v>
      </c>
      <c r="C71" s="111"/>
      <c r="D71" s="94" t="s">
        <v>246</v>
      </c>
      <c r="E71" s="94" t="s">
        <v>246</v>
      </c>
      <c r="F71" s="194" t="s">
        <v>246</v>
      </c>
      <c r="G71" s="194" t="s">
        <v>246</v>
      </c>
      <c r="H71" s="194" t="s">
        <v>246</v>
      </c>
      <c r="I71" s="94" t="s">
        <v>246</v>
      </c>
      <c r="J71" s="94" t="s">
        <v>246</v>
      </c>
      <c r="K71" s="94" t="s">
        <v>246</v>
      </c>
      <c r="L71" s="194" t="s">
        <v>246</v>
      </c>
      <c r="M71" s="194" t="s">
        <v>246</v>
      </c>
      <c r="N71" s="194" t="s">
        <v>246</v>
      </c>
      <c r="O71" s="116" t="s">
        <v>246</v>
      </c>
      <c r="P71" s="94" t="s">
        <v>246</v>
      </c>
      <c r="Q71" s="117" t="s">
        <v>246</v>
      </c>
      <c r="R71" s="94" t="s">
        <v>246</v>
      </c>
      <c r="S71" s="94" t="s">
        <v>246</v>
      </c>
      <c r="T71" s="116" t="s">
        <v>246</v>
      </c>
      <c r="U71" s="94" t="s">
        <v>246</v>
      </c>
      <c r="V71" s="94" t="s">
        <v>246</v>
      </c>
      <c r="W71" s="94" t="s">
        <v>246</v>
      </c>
      <c r="X71" s="94" t="s">
        <v>246</v>
      </c>
      <c r="Y71" s="115" t="s">
        <v>246</v>
      </c>
      <c r="Z71" s="115" t="s">
        <v>246</v>
      </c>
      <c r="AA71" s="94" t="s">
        <v>246</v>
      </c>
    </row>
    <row r="72" spans="1:27" s="52" customFormat="1" x14ac:dyDescent="0.25">
      <c r="A72" s="111" t="s">
        <v>9</v>
      </c>
      <c r="B72" s="113" t="s">
        <v>6</v>
      </c>
      <c r="C72" s="111"/>
      <c r="D72" s="94" t="s">
        <v>246</v>
      </c>
      <c r="E72" s="94" t="s">
        <v>246</v>
      </c>
      <c r="F72" s="194" t="s">
        <v>246</v>
      </c>
      <c r="G72" s="194" t="s">
        <v>246</v>
      </c>
      <c r="H72" s="194" t="s">
        <v>246</v>
      </c>
      <c r="I72" s="94" t="s">
        <v>246</v>
      </c>
      <c r="J72" s="94" t="s">
        <v>246</v>
      </c>
      <c r="K72" s="94" t="s">
        <v>246</v>
      </c>
      <c r="L72" s="194" t="s">
        <v>246</v>
      </c>
      <c r="M72" s="194" t="s">
        <v>246</v>
      </c>
      <c r="N72" s="194" t="s">
        <v>246</v>
      </c>
      <c r="O72" s="116" t="s">
        <v>246</v>
      </c>
      <c r="P72" s="94" t="s">
        <v>246</v>
      </c>
      <c r="Q72" s="117" t="s">
        <v>246</v>
      </c>
      <c r="R72" s="94" t="s">
        <v>246</v>
      </c>
      <c r="S72" s="94" t="s">
        <v>246</v>
      </c>
      <c r="T72" s="116" t="s">
        <v>246</v>
      </c>
      <c r="U72" s="94" t="s">
        <v>246</v>
      </c>
      <c r="V72" s="94" t="s">
        <v>246</v>
      </c>
      <c r="W72" s="94" t="s">
        <v>246</v>
      </c>
      <c r="X72" s="94" t="s">
        <v>246</v>
      </c>
      <c r="Y72" s="115" t="s">
        <v>246</v>
      </c>
      <c r="Z72" s="115" t="s">
        <v>246</v>
      </c>
      <c r="AA72" s="94" t="s">
        <v>246</v>
      </c>
    </row>
    <row r="73" spans="1:27" s="52" customFormat="1" x14ac:dyDescent="0.25">
      <c r="A73" s="111" t="s">
        <v>7</v>
      </c>
      <c r="B73" s="113" t="s">
        <v>468</v>
      </c>
      <c r="C73" s="111" t="s">
        <v>686</v>
      </c>
      <c r="D73" s="94" t="s">
        <v>246</v>
      </c>
      <c r="E73" s="94" t="s">
        <v>246</v>
      </c>
      <c r="F73" s="194" t="s">
        <v>246</v>
      </c>
      <c r="G73" s="194" t="s">
        <v>246</v>
      </c>
      <c r="H73" s="194" t="s">
        <v>246</v>
      </c>
      <c r="I73" s="94" t="s">
        <v>246</v>
      </c>
      <c r="J73" s="94" t="s">
        <v>246</v>
      </c>
      <c r="K73" s="94" t="s">
        <v>246</v>
      </c>
      <c r="L73" s="194" t="s">
        <v>246</v>
      </c>
      <c r="M73" s="194" t="s">
        <v>246</v>
      </c>
      <c r="N73" s="194" t="s">
        <v>246</v>
      </c>
      <c r="O73" s="116" t="s">
        <v>246</v>
      </c>
      <c r="P73" s="94" t="s">
        <v>246</v>
      </c>
      <c r="Q73" s="117" t="s">
        <v>246</v>
      </c>
      <c r="R73" s="94" t="s">
        <v>246</v>
      </c>
      <c r="S73" s="94" t="s">
        <v>246</v>
      </c>
      <c r="T73" s="116" t="s">
        <v>246</v>
      </c>
      <c r="U73" s="94" t="s">
        <v>246</v>
      </c>
      <c r="V73" s="94" t="s">
        <v>246</v>
      </c>
      <c r="W73" s="94" t="s">
        <v>246</v>
      </c>
      <c r="X73" s="94" t="s">
        <v>246</v>
      </c>
      <c r="Y73" s="115" t="s">
        <v>246</v>
      </c>
      <c r="Z73" s="115" t="s">
        <v>246</v>
      </c>
      <c r="AA73" s="94" t="s">
        <v>246</v>
      </c>
    </row>
    <row r="74" spans="1:27" x14ac:dyDescent="0.25">
      <c r="A74" s="111" t="s">
        <v>7</v>
      </c>
      <c r="B74" s="113" t="s">
        <v>473</v>
      </c>
      <c r="C74" s="111" t="s">
        <v>690</v>
      </c>
      <c r="D74" s="94" t="s">
        <v>246</v>
      </c>
      <c r="E74" s="94" t="s">
        <v>246</v>
      </c>
      <c r="F74" s="194" t="s">
        <v>246</v>
      </c>
      <c r="G74" s="194" t="s">
        <v>246</v>
      </c>
      <c r="H74" s="194" t="s">
        <v>246</v>
      </c>
      <c r="I74" s="94" t="s">
        <v>246</v>
      </c>
      <c r="J74" s="94" t="s">
        <v>246</v>
      </c>
      <c r="K74" s="94" t="s">
        <v>246</v>
      </c>
      <c r="L74" s="194" t="s">
        <v>246</v>
      </c>
      <c r="M74" s="194" t="s">
        <v>246</v>
      </c>
      <c r="N74" s="194" t="s">
        <v>246</v>
      </c>
      <c r="O74" s="116" t="s">
        <v>246</v>
      </c>
      <c r="P74" s="94" t="s">
        <v>246</v>
      </c>
      <c r="Q74" s="117" t="s">
        <v>246</v>
      </c>
      <c r="R74" s="94" t="s">
        <v>246</v>
      </c>
      <c r="S74" s="94" t="s">
        <v>246</v>
      </c>
      <c r="T74" s="116" t="s">
        <v>246</v>
      </c>
      <c r="U74" s="94" t="s">
        <v>246</v>
      </c>
      <c r="V74" s="94" t="s">
        <v>246</v>
      </c>
      <c r="W74" s="94" t="s">
        <v>246</v>
      </c>
      <c r="X74" s="94" t="s">
        <v>246</v>
      </c>
      <c r="Y74" s="115" t="s">
        <v>246</v>
      </c>
      <c r="Z74" s="115" t="s">
        <v>246</v>
      </c>
      <c r="AA74" s="94" t="s">
        <v>246</v>
      </c>
    </row>
    <row r="75" spans="1:27" ht="30" x14ac:dyDescent="0.25">
      <c r="A75" s="111" t="s">
        <v>359</v>
      </c>
      <c r="B75" s="305" t="s">
        <v>5</v>
      </c>
      <c r="C75" s="111"/>
      <c r="D75" s="94" t="s">
        <v>246</v>
      </c>
      <c r="E75" s="94" t="s">
        <v>246</v>
      </c>
      <c r="F75" s="194">
        <v>2.57</v>
      </c>
      <c r="G75" s="194" t="s">
        <v>246</v>
      </c>
      <c r="H75" s="194" t="s">
        <v>246</v>
      </c>
      <c r="I75" s="94" t="s">
        <v>246</v>
      </c>
      <c r="J75" s="94" t="s">
        <v>246</v>
      </c>
      <c r="K75" s="94" t="s">
        <v>246</v>
      </c>
      <c r="L75" s="194">
        <v>0.25</v>
      </c>
      <c r="M75" s="194" t="s">
        <v>246</v>
      </c>
      <c r="N75" s="194" t="s">
        <v>246</v>
      </c>
      <c r="O75" s="116" t="s">
        <v>246</v>
      </c>
      <c r="P75" s="94" t="s">
        <v>246</v>
      </c>
      <c r="Q75" s="117" t="s">
        <v>246</v>
      </c>
      <c r="R75" s="94" t="s">
        <v>246</v>
      </c>
      <c r="S75" s="94" t="s">
        <v>246</v>
      </c>
      <c r="T75" s="116" t="s">
        <v>246</v>
      </c>
      <c r="U75" s="94" t="s">
        <v>246</v>
      </c>
      <c r="V75" s="94" t="s">
        <v>246</v>
      </c>
      <c r="W75" s="94" t="s">
        <v>246</v>
      </c>
      <c r="X75" s="94" t="s">
        <v>246</v>
      </c>
      <c r="Y75" s="115" t="s">
        <v>246</v>
      </c>
      <c r="Z75" s="115" t="s">
        <v>246</v>
      </c>
      <c r="AA75" s="94" t="s">
        <v>246</v>
      </c>
    </row>
    <row r="76" spans="1:27" x14ac:dyDescent="0.25">
      <c r="A76" s="191" t="s">
        <v>4</v>
      </c>
      <c r="B76" s="190" t="s">
        <v>748</v>
      </c>
      <c r="C76" s="191" t="s">
        <v>696</v>
      </c>
      <c r="D76" s="94" t="s">
        <v>246</v>
      </c>
      <c r="E76" s="94" t="s">
        <v>246</v>
      </c>
      <c r="F76" s="195" t="s">
        <v>246</v>
      </c>
      <c r="G76" s="195" t="s">
        <v>246</v>
      </c>
      <c r="H76" s="195" t="s">
        <v>246</v>
      </c>
      <c r="I76" s="94" t="s">
        <v>246</v>
      </c>
      <c r="J76" s="94" t="s">
        <v>246</v>
      </c>
      <c r="K76" s="94" t="s">
        <v>246</v>
      </c>
      <c r="L76" s="195">
        <v>0.25</v>
      </c>
      <c r="M76" s="195" t="s">
        <v>246</v>
      </c>
      <c r="N76" s="195" t="s">
        <v>246</v>
      </c>
      <c r="O76" s="116" t="s">
        <v>246</v>
      </c>
      <c r="P76" s="94" t="s">
        <v>246</v>
      </c>
      <c r="Q76" s="117" t="s">
        <v>246</v>
      </c>
      <c r="R76" s="94" t="s">
        <v>246</v>
      </c>
      <c r="S76" s="94" t="s">
        <v>246</v>
      </c>
      <c r="T76" s="116" t="s">
        <v>246</v>
      </c>
      <c r="U76" s="94" t="s">
        <v>246</v>
      </c>
      <c r="V76" s="94" t="s">
        <v>246</v>
      </c>
      <c r="W76" s="94" t="s">
        <v>246</v>
      </c>
      <c r="X76" s="94" t="s">
        <v>246</v>
      </c>
      <c r="Y76" s="115" t="s">
        <v>246</v>
      </c>
      <c r="Z76" s="115" t="s">
        <v>246</v>
      </c>
      <c r="AA76" s="94" t="s">
        <v>246</v>
      </c>
    </row>
    <row r="77" spans="1:27" x14ac:dyDescent="0.25">
      <c r="A77" s="193" t="s">
        <v>4</v>
      </c>
      <c r="B77" s="190" t="s">
        <v>697</v>
      </c>
      <c r="C77" s="191" t="s">
        <v>698</v>
      </c>
      <c r="D77" s="94" t="s">
        <v>246</v>
      </c>
      <c r="E77" s="94" t="s">
        <v>246</v>
      </c>
      <c r="F77" s="195">
        <v>0.68</v>
      </c>
      <c r="G77" s="195" t="s">
        <v>246</v>
      </c>
      <c r="H77" s="195" t="s">
        <v>246</v>
      </c>
      <c r="I77" s="94" t="s">
        <v>246</v>
      </c>
      <c r="J77" s="94" t="s">
        <v>246</v>
      </c>
      <c r="K77" s="94" t="s">
        <v>246</v>
      </c>
      <c r="L77" s="195" t="s">
        <v>246</v>
      </c>
      <c r="M77" s="195" t="s">
        <v>246</v>
      </c>
      <c r="N77" s="195" t="s">
        <v>246</v>
      </c>
      <c r="O77" s="116" t="s">
        <v>246</v>
      </c>
      <c r="P77" s="94" t="s">
        <v>246</v>
      </c>
      <c r="Q77" s="117" t="s">
        <v>246</v>
      </c>
      <c r="R77" s="94" t="s">
        <v>246</v>
      </c>
      <c r="S77" s="94" t="s">
        <v>246</v>
      </c>
      <c r="T77" s="116" t="s">
        <v>246</v>
      </c>
      <c r="U77" s="94" t="s">
        <v>246</v>
      </c>
      <c r="V77" s="94" t="s">
        <v>246</v>
      </c>
      <c r="W77" s="94" t="s">
        <v>246</v>
      </c>
      <c r="X77" s="94" t="s">
        <v>246</v>
      </c>
      <c r="Y77" s="115" t="s">
        <v>246</v>
      </c>
      <c r="Z77" s="115" t="s">
        <v>246</v>
      </c>
      <c r="AA77" s="94" t="s">
        <v>246</v>
      </c>
    </row>
    <row r="78" spans="1:27" x14ac:dyDescent="0.25">
      <c r="A78" s="193" t="s">
        <v>4</v>
      </c>
      <c r="B78" s="190" t="s">
        <v>749</v>
      </c>
      <c r="C78" s="191" t="s">
        <v>700</v>
      </c>
      <c r="D78" s="94" t="s">
        <v>246</v>
      </c>
      <c r="E78" s="94" t="s">
        <v>246</v>
      </c>
      <c r="F78" s="195">
        <v>0.61</v>
      </c>
      <c r="G78" s="195" t="s">
        <v>246</v>
      </c>
      <c r="H78" s="195" t="s">
        <v>246</v>
      </c>
      <c r="I78" s="94" t="s">
        <v>246</v>
      </c>
      <c r="J78" s="94" t="s">
        <v>246</v>
      </c>
      <c r="K78" s="94" t="s">
        <v>246</v>
      </c>
      <c r="L78" s="195" t="s">
        <v>246</v>
      </c>
      <c r="M78" s="195" t="s">
        <v>246</v>
      </c>
      <c r="N78" s="195" t="s">
        <v>246</v>
      </c>
      <c r="O78" s="116" t="s">
        <v>246</v>
      </c>
      <c r="P78" s="94" t="s">
        <v>246</v>
      </c>
      <c r="Q78" s="117" t="s">
        <v>246</v>
      </c>
      <c r="R78" s="94" t="s">
        <v>246</v>
      </c>
      <c r="S78" s="94" t="s">
        <v>246</v>
      </c>
      <c r="T78" s="116" t="s">
        <v>246</v>
      </c>
      <c r="U78" s="94" t="s">
        <v>246</v>
      </c>
      <c r="V78" s="94" t="s">
        <v>246</v>
      </c>
      <c r="W78" s="94" t="s">
        <v>246</v>
      </c>
      <c r="X78" s="94" t="s">
        <v>246</v>
      </c>
      <c r="Y78" s="115" t="s">
        <v>246</v>
      </c>
      <c r="Z78" s="115" t="s">
        <v>246</v>
      </c>
      <c r="AA78" s="94" t="s">
        <v>246</v>
      </c>
    </row>
    <row r="79" spans="1:27" x14ac:dyDescent="0.25">
      <c r="A79" s="193" t="s">
        <v>4</v>
      </c>
      <c r="B79" s="190" t="s">
        <v>750</v>
      </c>
      <c r="C79" s="191" t="s">
        <v>702</v>
      </c>
      <c r="D79" s="94" t="s">
        <v>246</v>
      </c>
      <c r="E79" s="94" t="s">
        <v>246</v>
      </c>
      <c r="F79" s="195">
        <v>0.52</v>
      </c>
      <c r="G79" s="195" t="s">
        <v>246</v>
      </c>
      <c r="H79" s="195" t="s">
        <v>246</v>
      </c>
      <c r="I79" s="94" t="s">
        <v>246</v>
      </c>
      <c r="J79" s="94" t="s">
        <v>246</v>
      </c>
      <c r="K79" s="94" t="s">
        <v>246</v>
      </c>
      <c r="L79" s="195" t="s">
        <v>246</v>
      </c>
      <c r="M79" s="195" t="s">
        <v>246</v>
      </c>
      <c r="N79" s="195" t="s">
        <v>246</v>
      </c>
      <c r="O79" s="116" t="s">
        <v>246</v>
      </c>
      <c r="P79" s="94" t="s">
        <v>246</v>
      </c>
      <c r="Q79" s="117" t="s">
        <v>246</v>
      </c>
      <c r="R79" s="94" t="s">
        <v>246</v>
      </c>
      <c r="S79" s="94" t="s">
        <v>246</v>
      </c>
      <c r="T79" s="116" t="s">
        <v>246</v>
      </c>
      <c r="U79" s="94" t="s">
        <v>246</v>
      </c>
      <c r="V79" s="94" t="s">
        <v>246</v>
      </c>
      <c r="W79" s="94" t="s">
        <v>246</v>
      </c>
      <c r="X79" s="94" t="s">
        <v>246</v>
      </c>
      <c r="Y79" s="115" t="s">
        <v>246</v>
      </c>
      <c r="Z79" s="115" t="s">
        <v>246</v>
      </c>
      <c r="AA79" s="94" t="s">
        <v>246</v>
      </c>
    </row>
    <row r="80" spans="1:27" x14ac:dyDescent="0.25">
      <c r="A80" s="193"/>
      <c r="B80" s="190" t="s">
        <v>718</v>
      </c>
      <c r="C80" s="191" t="s">
        <v>703</v>
      </c>
      <c r="D80" s="94" t="s">
        <v>246</v>
      </c>
      <c r="E80" s="94" t="s">
        <v>246</v>
      </c>
      <c r="F80" s="195">
        <v>0.76</v>
      </c>
      <c r="G80" s="195" t="s">
        <v>246</v>
      </c>
      <c r="H80" s="195" t="s">
        <v>246</v>
      </c>
      <c r="I80" s="94" t="s">
        <v>246</v>
      </c>
      <c r="J80" s="94" t="s">
        <v>246</v>
      </c>
      <c r="K80" s="94" t="s">
        <v>246</v>
      </c>
      <c r="L80" s="195" t="s">
        <v>246</v>
      </c>
      <c r="M80" s="195" t="s">
        <v>246</v>
      </c>
      <c r="N80" s="195" t="s">
        <v>246</v>
      </c>
      <c r="O80" s="116" t="s">
        <v>246</v>
      </c>
      <c r="P80" s="94" t="s">
        <v>246</v>
      </c>
      <c r="Q80" s="117" t="s">
        <v>246</v>
      </c>
      <c r="R80" s="94" t="s">
        <v>246</v>
      </c>
      <c r="S80" s="94" t="s">
        <v>246</v>
      </c>
      <c r="T80" s="116" t="s">
        <v>246</v>
      </c>
      <c r="U80" s="94" t="s">
        <v>246</v>
      </c>
      <c r="V80" s="94" t="s">
        <v>246</v>
      </c>
      <c r="W80" s="94" t="s">
        <v>246</v>
      </c>
      <c r="X80" s="94" t="s">
        <v>246</v>
      </c>
      <c r="Y80" s="115" t="s">
        <v>246</v>
      </c>
      <c r="Z80" s="115" t="s">
        <v>246</v>
      </c>
      <c r="AA80" s="94" t="s">
        <v>246</v>
      </c>
    </row>
    <row r="81" spans="1:27" x14ac:dyDescent="0.25">
      <c r="A81" s="111" t="s">
        <v>359</v>
      </c>
      <c r="B81" s="113" t="s">
        <v>3</v>
      </c>
      <c r="C81" s="111"/>
      <c r="D81" s="94" t="s">
        <v>246</v>
      </c>
      <c r="E81" s="94" t="s">
        <v>246</v>
      </c>
      <c r="F81" s="194" t="s">
        <v>246</v>
      </c>
      <c r="G81" s="194" t="s">
        <v>246</v>
      </c>
      <c r="H81" s="194" t="s">
        <v>246</v>
      </c>
      <c r="I81" s="94" t="s">
        <v>246</v>
      </c>
      <c r="J81" s="94" t="s">
        <v>246</v>
      </c>
      <c r="K81" s="94" t="s">
        <v>246</v>
      </c>
      <c r="L81" s="194" t="s">
        <v>246</v>
      </c>
      <c r="M81" s="194" t="s">
        <v>246</v>
      </c>
      <c r="N81" s="194" t="s">
        <v>246</v>
      </c>
      <c r="O81" s="116" t="s">
        <v>246</v>
      </c>
      <c r="P81" s="94" t="s">
        <v>246</v>
      </c>
      <c r="Q81" s="117" t="s">
        <v>246</v>
      </c>
      <c r="R81" s="94" t="s">
        <v>246</v>
      </c>
      <c r="S81" s="94" t="s">
        <v>246</v>
      </c>
      <c r="T81" s="116" t="s">
        <v>246</v>
      </c>
      <c r="U81" s="94" t="s">
        <v>246</v>
      </c>
      <c r="V81" s="94" t="s">
        <v>246</v>
      </c>
      <c r="W81" s="94" t="s">
        <v>246</v>
      </c>
      <c r="X81" s="94" t="s">
        <v>246</v>
      </c>
      <c r="Y81" s="115" t="s">
        <v>246</v>
      </c>
      <c r="Z81" s="115" t="s">
        <v>246</v>
      </c>
      <c r="AA81" s="94" t="s">
        <v>246</v>
      </c>
    </row>
    <row r="82" spans="1:27" x14ac:dyDescent="0.25">
      <c r="A82" s="111" t="s">
        <v>1</v>
      </c>
      <c r="B82" s="113" t="s">
        <v>483</v>
      </c>
      <c r="C82" s="111" t="s">
        <v>704</v>
      </c>
      <c r="D82" s="94" t="s">
        <v>246</v>
      </c>
      <c r="E82" s="94" t="s">
        <v>246</v>
      </c>
      <c r="F82" s="194" t="s">
        <v>246</v>
      </c>
      <c r="G82" s="194" t="s">
        <v>246</v>
      </c>
      <c r="H82" s="194" t="s">
        <v>246</v>
      </c>
      <c r="I82" s="94" t="s">
        <v>246</v>
      </c>
      <c r="J82" s="94" t="s">
        <v>246</v>
      </c>
      <c r="K82" s="94" t="s">
        <v>246</v>
      </c>
      <c r="L82" s="194" t="s">
        <v>246</v>
      </c>
      <c r="M82" s="194" t="s">
        <v>246</v>
      </c>
      <c r="N82" s="194" t="s">
        <v>246</v>
      </c>
      <c r="O82" s="116" t="s">
        <v>246</v>
      </c>
      <c r="P82" s="94" t="s">
        <v>246</v>
      </c>
      <c r="Q82" s="117" t="s">
        <v>246</v>
      </c>
      <c r="R82" s="94" t="s">
        <v>246</v>
      </c>
      <c r="S82" s="94" t="s">
        <v>246</v>
      </c>
      <c r="T82" s="116" t="s">
        <v>246</v>
      </c>
      <c r="U82" s="94" t="s">
        <v>246</v>
      </c>
      <c r="V82" s="94" t="s">
        <v>246</v>
      </c>
      <c r="W82" s="94" t="s">
        <v>246</v>
      </c>
      <c r="X82" s="94" t="s">
        <v>246</v>
      </c>
      <c r="Y82" s="115" t="s">
        <v>246</v>
      </c>
      <c r="Z82" s="115" t="s">
        <v>246</v>
      </c>
      <c r="AA82" s="94" t="s">
        <v>246</v>
      </c>
    </row>
    <row r="83" spans="1:27" x14ac:dyDescent="0.25">
      <c r="A83" s="114"/>
      <c r="B83" s="113" t="s">
        <v>485</v>
      </c>
      <c r="C83" s="111" t="s">
        <v>705</v>
      </c>
      <c r="D83" s="94" t="s">
        <v>246</v>
      </c>
      <c r="E83" s="94" t="s">
        <v>246</v>
      </c>
      <c r="F83" s="194" t="s">
        <v>246</v>
      </c>
      <c r="G83" s="194" t="s">
        <v>246</v>
      </c>
      <c r="H83" s="194" t="s">
        <v>246</v>
      </c>
      <c r="I83" s="94" t="s">
        <v>246</v>
      </c>
      <c r="J83" s="94" t="s">
        <v>246</v>
      </c>
      <c r="K83" s="94" t="s">
        <v>246</v>
      </c>
      <c r="L83" s="194" t="s">
        <v>246</v>
      </c>
      <c r="M83" s="194" t="s">
        <v>246</v>
      </c>
      <c r="N83" s="194" t="s">
        <v>246</v>
      </c>
      <c r="O83" s="116" t="s">
        <v>246</v>
      </c>
      <c r="P83" s="94" t="s">
        <v>246</v>
      </c>
      <c r="Q83" s="117" t="s">
        <v>246</v>
      </c>
      <c r="R83" s="94" t="s">
        <v>246</v>
      </c>
      <c r="S83" s="94" t="s">
        <v>246</v>
      </c>
      <c r="T83" s="116" t="s">
        <v>246</v>
      </c>
      <c r="U83" s="94" t="s">
        <v>246</v>
      </c>
      <c r="V83" s="94" t="s">
        <v>246</v>
      </c>
      <c r="W83" s="94" t="s">
        <v>246</v>
      </c>
      <c r="X83" s="94" t="s">
        <v>246</v>
      </c>
      <c r="Y83" s="115" t="s">
        <v>246</v>
      </c>
      <c r="Z83" s="115" t="s">
        <v>246</v>
      </c>
      <c r="AA83" s="94" t="s">
        <v>246</v>
      </c>
    </row>
    <row r="84" spans="1:27" x14ac:dyDescent="0.25">
      <c r="A84" s="111" t="s">
        <v>1</v>
      </c>
      <c r="B84" s="113" t="s">
        <v>487</v>
      </c>
      <c r="C84" s="111" t="s">
        <v>706</v>
      </c>
      <c r="D84" s="94" t="s">
        <v>246</v>
      </c>
      <c r="E84" s="94" t="s">
        <v>246</v>
      </c>
      <c r="F84" s="194" t="s">
        <v>246</v>
      </c>
      <c r="G84" s="194" t="s">
        <v>246</v>
      </c>
      <c r="H84" s="194" t="s">
        <v>246</v>
      </c>
      <c r="I84" s="94" t="s">
        <v>246</v>
      </c>
      <c r="J84" s="94" t="s">
        <v>246</v>
      </c>
      <c r="K84" s="94" t="s">
        <v>246</v>
      </c>
      <c r="L84" s="194" t="s">
        <v>246</v>
      </c>
      <c r="M84" s="194" t="s">
        <v>246</v>
      </c>
      <c r="N84" s="194" t="s">
        <v>246</v>
      </c>
      <c r="O84" s="116" t="s">
        <v>246</v>
      </c>
      <c r="P84" s="94" t="s">
        <v>246</v>
      </c>
      <c r="Q84" s="117" t="s">
        <v>246</v>
      </c>
      <c r="R84" s="94" t="s">
        <v>246</v>
      </c>
      <c r="S84" s="94" t="s">
        <v>246</v>
      </c>
      <c r="T84" s="116" t="s">
        <v>246</v>
      </c>
      <c r="U84" s="94" t="s">
        <v>246</v>
      </c>
      <c r="V84" s="94" t="s">
        <v>246</v>
      </c>
      <c r="W84" s="94" t="s">
        <v>246</v>
      </c>
      <c r="X84" s="94" t="s">
        <v>246</v>
      </c>
      <c r="Y84" s="115" t="s">
        <v>246</v>
      </c>
      <c r="Z84" s="115" t="s">
        <v>246</v>
      </c>
      <c r="AA84" s="94" t="s">
        <v>246</v>
      </c>
    </row>
  </sheetData>
  <mergeCells count="43">
    <mergeCell ref="AA14:AA15"/>
    <mergeCell ref="A4:AA4"/>
    <mergeCell ref="Z1:AA1"/>
    <mergeCell ref="U2:AA2"/>
    <mergeCell ref="Q14:Q15"/>
    <mergeCell ref="R14:R15"/>
    <mergeCell ref="S14:S15"/>
    <mergeCell ref="T14:T15"/>
    <mergeCell ref="U14:U15"/>
    <mergeCell ref="V14:V15"/>
    <mergeCell ref="D14:D15"/>
    <mergeCell ref="E14:E15"/>
    <mergeCell ref="F14:F15"/>
    <mergeCell ref="G14:G15"/>
    <mergeCell ref="M14:M15"/>
    <mergeCell ref="N14:N15"/>
    <mergeCell ref="O14:O15"/>
    <mergeCell ref="P14:P15"/>
    <mergeCell ref="I14:I15"/>
    <mergeCell ref="J14:J15"/>
    <mergeCell ref="K14:K15"/>
    <mergeCell ref="L14:L15"/>
    <mergeCell ref="R13:S13"/>
    <mergeCell ref="T13:U13"/>
    <mergeCell ref="V13:X13"/>
    <mergeCell ref="Y13:Z13"/>
    <mergeCell ref="A11:AA11"/>
    <mergeCell ref="A12:A15"/>
    <mergeCell ref="B12:B15"/>
    <mergeCell ref="C12:C15"/>
    <mergeCell ref="D12:AA12"/>
    <mergeCell ref="D13:K13"/>
    <mergeCell ref="L13:Q13"/>
    <mergeCell ref="H14:H15"/>
    <mergeCell ref="W14:W15"/>
    <mergeCell ref="X14:X15"/>
    <mergeCell ref="Y14:Y15"/>
    <mergeCell ref="Z14:Z15"/>
    <mergeCell ref="M2:Q2"/>
    <mergeCell ref="A5:AA5"/>
    <mergeCell ref="A6:AA6"/>
    <mergeCell ref="A8:AA8"/>
    <mergeCell ref="A9:AA9"/>
  </mergeCells>
  <pageMargins left="0" right="0" top="0" bottom="0.74803149606299213" header="0" footer="0.31496062992125984"/>
  <pageSetup paperSize="9" scale="4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69"/>
  <sheetViews>
    <sheetView topLeftCell="A6" zoomScale="80" zoomScaleNormal="80" workbookViewId="0">
      <selection activeCell="D17" sqref="D17:AZ169"/>
    </sheetView>
  </sheetViews>
  <sheetFormatPr defaultColWidth="9.140625" defaultRowHeight="15.75" x14ac:dyDescent="0.25"/>
  <cols>
    <col min="1" max="1" width="13.28515625" style="9" customWidth="1"/>
    <col min="2" max="2" width="46.85546875" style="9" customWidth="1"/>
    <col min="3" max="3" width="12" style="9" customWidth="1"/>
    <col min="4" max="4" width="8" style="9" customWidth="1"/>
    <col min="5" max="5" width="10.5703125" style="9" customWidth="1"/>
    <col min="6" max="7" width="8.42578125" style="9" customWidth="1"/>
    <col min="8" max="8" width="6.85546875" style="9" customWidth="1"/>
    <col min="9" max="9" width="8.140625" style="9" customWidth="1"/>
    <col min="10" max="10" width="6.85546875" style="9" customWidth="1"/>
    <col min="11" max="11" width="9.5703125" style="9" customWidth="1"/>
    <col min="12" max="12" width="8.42578125" style="9" customWidth="1"/>
    <col min="13" max="13" width="9.5703125" style="9" customWidth="1"/>
    <col min="14" max="14" width="9.140625" style="9" customWidth="1"/>
    <col min="15" max="28" width="9.140625" style="59" customWidth="1"/>
    <col min="29" max="29" width="9" style="9" customWidth="1"/>
    <col min="30" max="30" width="9.7109375" style="9" customWidth="1"/>
    <col min="31" max="32" width="8.42578125" style="9" customWidth="1"/>
    <col min="33" max="33" width="11.7109375" style="9" customWidth="1"/>
    <col min="34" max="34" width="10.140625" style="9" customWidth="1"/>
    <col min="35" max="35" width="19.28515625" style="9" hidden="1" customWidth="1"/>
    <col min="36" max="36" width="8.7109375" style="9" customWidth="1"/>
    <col min="37" max="37" width="9.28515625" style="9" customWidth="1"/>
    <col min="38" max="38" width="9.140625" style="9" customWidth="1"/>
    <col min="39" max="39" width="7.7109375" style="9" customWidth="1"/>
    <col min="40" max="40" width="7.28515625" style="9" customWidth="1"/>
    <col min="41" max="41" width="9.28515625" style="9" customWidth="1"/>
    <col min="42" max="42" width="7.7109375" style="9" customWidth="1"/>
    <col min="43" max="43" width="10.85546875" style="9" customWidth="1"/>
    <col min="44" max="44" width="8.42578125" style="9" customWidth="1"/>
    <col min="45" max="45" width="9.28515625" style="9" bestFit="1" customWidth="1"/>
    <col min="46" max="46" width="9.7109375" style="9" bestFit="1" customWidth="1"/>
    <col min="47" max="48" width="9.28515625" style="9" bestFit="1" customWidth="1"/>
    <col min="49" max="49" width="9.7109375" style="9" bestFit="1" customWidth="1"/>
    <col min="50" max="50" width="9.28515625" style="9" bestFit="1" customWidth="1"/>
    <col min="51" max="51" width="11" style="9" customWidth="1"/>
    <col min="52" max="52" width="9.7109375" style="9" bestFit="1" customWidth="1"/>
    <col min="53" max="53" width="0.140625" style="9" customWidth="1"/>
    <col min="54" max="58" width="9.140625" style="9" hidden="1" customWidth="1"/>
    <col min="59" max="16384" width="9.140625" style="9"/>
  </cols>
  <sheetData>
    <row r="1" spans="1:58" ht="18.75" x14ac:dyDescent="0.25">
      <c r="AE1" s="365"/>
      <c r="AF1" s="365"/>
      <c r="AG1" s="365"/>
      <c r="AH1" s="365"/>
      <c r="AV1" s="155"/>
      <c r="AW1" s="155"/>
      <c r="AX1" s="155"/>
      <c r="AY1" s="156" t="s">
        <v>766</v>
      </c>
      <c r="AZ1" s="156"/>
    </row>
    <row r="2" spans="1:58" ht="18.75" x14ac:dyDescent="0.25">
      <c r="AC2" s="365"/>
      <c r="AD2" s="365"/>
      <c r="AE2" s="365"/>
      <c r="AF2" s="365"/>
      <c r="AG2" s="365"/>
      <c r="AH2" s="365"/>
      <c r="AV2" s="155"/>
      <c r="AW2" s="155"/>
      <c r="AX2" s="155"/>
      <c r="AY2" s="155"/>
      <c r="AZ2" s="156" t="s">
        <v>711</v>
      </c>
    </row>
    <row r="4" spans="1:58" ht="18.75" x14ac:dyDescent="0.25">
      <c r="A4" s="329" t="s">
        <v>186</v>
      </c>
      <c r="B4" s="329"/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29"/>
      <c r="U4" s="329"/>
      <c r="V4" s="329"/>
      <c r="W4" s="329"/>
      <c r="X4" s="329"/>
      <c r="Y4" s="329"/>
      <c r="Z4" s="329"/>
      <c r="AA4" s="329"/>
      <c r="AB4" s="329"/>
      <c r="AC4" s="329"/>
      <c r="AD4" s="329"/>
      <c r="AE4" s="329"/>
      <c r="AF4" s="329"/>
      <c r="AG4" s="329"/>
      <c r="AH4" s="329"/>
    </row>
    <row r="5" spans="1:58" ht="18.75" x14ac:dyDescent="0.25">
      <c r="A5" s="367" t="s">
        <v>187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</row>
    <row r="6" spans="1:58" x14ac:dyDescent="0.25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7"/>
      <c r="N6" s="7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7"/>
      <c r="AD6" s="7"/>
      <c r="AE6" s="7"/>
      <c r="AF6" s="7"/>
      <c r="AG6" s="7"/>
      <c r="AH6" s="7"/>
    </row>
    <row r="7" spans="1:58" ht="20.25" x14ac:dyDescent="0.25">
      <c r="A7" s="330" t="s">
        <v>496</v>
      </c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  <c r="AA7" s="330"/>
      <c r="AB7" s="330"/>
      <c r="AC7" s="330"/>
      <c r="AD7" s="330"/>
      <c r="AE7" s="330"/>
      <c r="AF7" s="330"/>
      <c r="AG7" s="330"/>
      <c r="AH7" s="330"/>
      <c r="AI7" s="3"/>
      <c r="AJ7" s="3"/>
      <c r="AK7" s="3"/>
      <c r="AL7" s="3"/>
      <c r="AM7" s="3"/>
      <c r="AN7" s="3"/>
    </row>
    <row r="8" spans="1:58" x14ac:dyDescent="0.25">
      <c r="A8" s="332" t="s">
        <v>158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332"/>
      <c r="AC8" s="332"/>
      <c r="AD8" s="332"/>
      <c r="AE8" s="332"/>
      <c r="AF8" s="332"/>
      <c r="AG8" s="332"/>
      <c r="AH8" s="332"/>
      <c r="AI8" s="8"/>
      <c r="AJ8" s="8"/>
      <c r="AK8" s="8"/>
      <c r="AL8" s="8"/>
      <c r="AM8" s="8"/>
    </row>
    <row r="9" spans="1:58" x14ac:dyDescent="0.25">
      <c r="A9" s="332"/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8"/>
      <c r="N9" s="8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</row>
    <row r="10" spans="1:58" ht="15.75" customHeight="1" x14ac:dyDescent="0.25">
      <c r="A10" s="368"/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368"/>
      <c r="W10" s="368"/>
      <c r="X10" s="368"/>
      <c r="Y10" s="368"/>
      <c r="Z10" s="368"/>
      <c r="AA10" s="368"/>
      <c r="AB10" s="368"/>
      <c r="AC10" s="368"/>
      <c r="AD10" s="368"/>
      <c r="AE10" s="368"/>
      <c r="AF10" s="16"/>
      <c r="AG10" s="16"/>
      <c r="AH10" s="16"/>
      <c r="AI10" s="16"/>
      <c r="AJ10" s="16"/>
      <c r="AK10" s="16"/>
    </row>
    <row r="11" spans="1:58" ht="31.7" customHeight="1" x14ac:dyDescent="0.25">
      <c r="A11" s="366" t="s">
        <v>71</v>
      </c>
      <c r="B11" s="366" t="s">
        <v>70</v>
      </c>
      <c r="C11" s="366" t="s">
        <v>69</v>
      </c>
      <c r="D11" s="366" t="s">
        <v>159</v>
      </c>
      <c r="E11" s="370" t="s">
        <v>160</v>
      </c>
      <c r="F11" s="371"/>
      <c r="G11" s="371"/>
      <c r="H11" s="371"/>
      <c r="I11" s="371"/>
      <c r="J11" s="371"/>
      <c r="K11" s="371"/>
      <c r="L11" s="371"/>
      <c r="M11" s="371"/>
      <c r="N11" s="371"/>
      <c r="O11" s="371"/>
      <c r="P11" s="371"/>
      <c r="Q11" s="371"/>
      <c r="R11" s="371"/>
      <c r="S11" s="371"/>
      <c r="T11" s="371"/>
      <c r="U11" s="371"/>
      <c r="V11" s="371"/>
      <c r="W11" s="371"/>
      <c r="X11" s="371"/>
      <c r="Y11" s="371"/>
      <c r="Z11" s="371"/>
      <c r="AA11" s="371"/>
      <c r="AB11" s="371"/>
      <c r="AC11" s="371"/>
      <c r="AD11" s="371"/>
      <c r="AE11" s="371"/>
      <c r="AF11" s="371"/>
      <c r="AG11" s="371"/>
      <c r="AH11" s="371"/>
      <c r="AI11" s="371"/>
      <c r="AJ11" s="371"/>
      <c r="AK11" s="371"/>
      <c r="AL11" s="371"/>
      <c r="AM11" s="371"/>
      <c r="AN11" s="371"/>
      <c r="AO11" s="371"/>
      <c r="AP11" s="371"/>
      <c r="AQ11" s="371"/>
      <c r="AR11" s="371"/>
      <c r="AS11" s="371"/>
      <c r="AT11" s="371"/>
      <c r="AU11" s="371"/>
      <c r="AV11" s="371"/>
      <c r="AW11" s="371"/>
      <c r="AX11" s="371"/>
      <c r="AY11" s="371"/>
      <c r="AZ11" s="371"/>
      <c r="BA11" s="371"/>
      <c r="BB11" s="371"/>
      <c r="BC11" s="371"/>
      <c r="BD11" s="371"/>
      <c r="BE11" s="371"/>
      <c r="BF11" s="372"/>
    </row>
    <row r="12" spans="1:58" ht="44.45" customHeight="1" x14ac:dyDescent="0.25">
      <c r="A12" s="366"/>
      <c r="B12" s="366"/>
      <c r="C12" s="366"/>
      <c r="D12" s="366"/>
      <c r="E12" s="360" t="s">
        <v>511</v>
      </c>
      <c r="F12" s="360"/>
      <c r="G12" s="360"/>
      <c r="H12" s="360"/>
      <c r="I12" s="360"/>
      <c r="J12" s="360"/>
      <c r="K12" s="360"/>
      <c r="L12" s="360"/>
      <c r="M12" s="360" t="s">
        <v>268</v>
      </c>
      <c r="N12" s="360"/>
      <c r="O12" s="360"/>
      <c r="P12" s="360"/>
      <c r="Q12" s="360"/>
      <c r="R12" s="360"/>
      <c r="S12" s="360"/>
      <c r="T12" s="360"/>
      <c r="U12" s="360" t="s">
        <v>269</v>
      </c>
      <c r="V12" s="360"/>
      <c r="W12" s="360"/>
      <c r="X12" s="360"/>
      <c r="Y12" s="360"/>
      <c r="Z12" s="360"/>
      <c r="AA12" s="360"/>
      <c r="AB12" s="360"/>
      <c r="AC12" s="360" t="s">
        <v>270</v>
      </c>
      <c r="AD12" s="360"/>
      <c r="AE12" s="360"/>
      <c r="AF12" s="360"/>
      <c r="AG12" s="360"/>
      <c r="AH12" s="360"/>
      <c r="AI12" s="360"/>
      <c r="AJ12" s="360"/>
      <c r="AK12" s="373" t="s">
        <v>274</v>
      </c>
      <c r="AL12" s="374"/>
      <c r="AM12" s="374"/>
      <c r="AN12" s="374"/>
      <c r="AO12" s="374"/>
      <c r="AP12" s="374"/>
      <c r="AQ12" s="374"/>
      <c r="AR12" s="375"/>
      <c r="AS12" s="361" t="s">
        <v>512</v>
      </c>
      <c r="AT12" s="361"/>
      <c r="AU12" s="361"/>
      <c r="AV12" s="361"/>
      <c r="AW12" s="361"/>
      <c r="AX12" s="361"/>
      <c r="AY12" s="361"/>
      <c r="AZ12" s="361"/>
    </row>
    <row r="13" spans="1:58" ht="51" customHeight="1" x14ac:dyDescent="0.25">
      <c r="A13" s="366"/>
      <c r="B13" s="366"/>
      <c r="C13" s="366"/>
      <c r="D13" s="366"/>
      <c r="E13" s="360" t="s">
        <v>757</v>
      </c>
      <c r="F13" s="360"/>
      <c r="G13" s="360"/>
      <c r="H13" s="360"/>
      <c r="I13" s="360"/>
      <c r="J13" s="360"/>
      <c r="K13" s="360"/>
      <c r="L13" s="360"/>
      <c r="M13" s="360" t="s">
        <v>75</v>
      </c>
      <c r="N13" s="360"/>
      <c r="O13" s="360"/>
      <c r="P13" s="360"/>
      <c r="Q13" s="360"/>
      <c r="R13" s="360"/>
      <c r="S13" s="360"/>
      <c r="T13" s="360"/>
      <c r="U13" s="360" t="s">
        <v>75</v>
      </c>
      <c r="V13" s="360"/>
      <c r="W13" s="360"/>
      <c r="X13" s="360"/>
      <c r="Y13" s="360"/>
      <c r="Z13" s="360"/>
      <c r="AA13" s="360"/>
      <c r="AB13" s="360"/>
      <c r="AC13" s="360" t="s">
        <v>75</v>
      </c>
      <c r="AD13" s="360"/>
      <c r="AE13" s="360"/>
      <c r="AF13" s="360"/>
      <c r="AG13" s="360"/>
      <c r="AH13" s="360"/>
      <c r="AI13" s="360"/>
      <c r="AJ13" s="360"/>
      <c r="AK13" s="362" t="s">
        <v>545</v>
      </c>
      <c r="AL13" s="363"/>
      <c r="AM13" s="363"/>
      <c r="AN13" s="363"/>
      <c r="AO13" s="363"/>
      <c r="AP13" s="363"/>
      <c r="AQ13" s="363"/>
      <c r="AR13" s="364"/>
      <c r="AS13" s="360" t="s">
        <v>757</v>
      </c>
      <c r="AT13" s="360"/>
      <c r="AU13" s="360"/>
      <c r="AV13" s="360"/>
      <c r="AW13" s="360"/>
      <c r="AX13" s="360"/>
      <c r="AY13" s="360"/>
      <c r="AZ13" s="360"/>
    </row>
    <row r="14" spans="1:58" ht="67.7" customHeight="1" x14ac:dyDescent="0.25">
      <c r="A14" s="366"/>
      <c r="B14" s="366"/>
      <c r="C14" s="366"/>
      <c r="D14" s="366" t="s">
        <v>75</v>
      </c>
      <c r="E14" s="84" t="s">
        <v>161</v>
      </c>
      <c r="F14" s="360" t="s">
        <v>162</v>
      </c>
      <c r="G14" s="360"/>
      <c r="H14" s="360"/>
      <c r="I14" s="360"/>
      <c r="J14" s="360"/>
      <c r="K14" s="360"/>
      <c r="L14" s="360"/>
      <c r="M14" s="84" t="s">
        <v>161</v>
      </c>
      <c r="N14" s="360" t="s">
        <v>162</v>
      </c>
      <c r="O14" s="360"/>
      <c r="P14" s="360"/>
      <c r="Q14" s="360"/>
      <c r="R14" s="360"/>
      <c r="S14" s="360"/>
      <c r="T14" s="360"/>
      <c r="U14" s="84" t="s">
        <v>161</v>
      </c>
      <c r="V14" s="360" t="s">
        <v>162</v>
      </c>
      <c r="W14" s="360"/>
      <c r="X14" s="360"/>
      <c r="Y14" s="360"/>
      <c r="Z14" s="360"/>
      <c r="AA14" s="360"/>
      <c r="AB14" s="360"/>
      <c r="AC14" s="84" t="s">
        <v>161</v>
      </c>
      <c r="AD14" s="360" t="s">
        <v>162</v>
      </c>
      <c r="AE14" s="360"/>
      <c r="AF14" s="360"/>
      <c r="AG14" s="360"/>
      <c r="AH14" s="360"/>
      <c r="AI14" s="360"/>
      <c r="AJ14" s="360"/>
      <c r="AK14" s="84" t="s">
        <v>161</v>
      </c>
      <c r="AL14" s="121" t="s">
        <v>513</v>
      </c>
      <c r="AM14" s="121"/>
      <c r="AN14" s="121"/>
      <c r="AO14" s="121"/>
      <c r="AP14" s="121"/>
      <c r="AQ14" s="121"/>
      <c r="AR14" s="121"/>
      <c r="AS14" s="84" t="s">
        <v>161</v>
      </c>
      <c r="AT14" s="360" t="s">
        <v>162</v>
      </c>
      <c r="AU14" s="360"/>
      <c r="AV14" s="360"/>
      <c r="AW14" s="360"/>
      <c r="AX14" s="360"/>
      <c r="AY14" s="360"/>
      <c r="AZ14" s="360"/>
    </row>
    <row r="15" spans="1:58" ht="76.7" customHeight="1" x14ac:dyDescent="0.25">
      <c r="A15" s="366"/>
      <c r="B15" s="366"/>
      <c r="C15" s="366"/>
      <c r="D15" s="366"/>
      <c r="E15" s="119" t="s">
        <v>503</v>
      </c>
      <c r="F15" s="119" t="s">
        <v>503</v>
      </c>
      <c r="G15" s="119" t="s">
        <v>163</v>
      </c>
      <c r="H15" s="119" t="s">
        <v>164</v>
      </c>
      <c r="I15" s="119" t="s">
        <v>165</v>
      </c>
      <c r="J15" s="119" t="s">
        <v>166</v>
      </c>
      <c r="K15" s="119" t="s">
        <v>504</v>
      </c>
      <c r="L15" s="119" t="s">
        <v>168</v>
      </c>
      <c r="M15" s="119" t="s">
        <v>503</v>
      </c>
      <c r="N15" s="119" t="s">
        <v>503</v>
      </c>
      <c r="O15" s="119" t="s">
        <v>163</v>
      </c>
      <c r="P15" s="119" t="s">
        <v>164</v>
      </c>
      <c r="Q15" s="119" t="s">
        <v>165</v>
      </c>
      <c r="R15" s="119" t="s">
        <v>166</v>
      </c>
      <c r="S15" s="119" t="s">
        <v>504</v>
      </c>
      <c r="T15" s="119" t="s">
        <v>168</v>
      </c>
      <c r="U15" s="119" t="s">
        <v>503</v>
      </c>
      <c r="V15" s="119" t="s">
        <v>503</v>
      </c>
      <c r="W15" s="119" t="s">
        <v>163</v>
      </c>
      <c r="X15" s="119" t="s">
        <v>164</v>
      </c>
      <c r="Y15" s="119" t="s">
        <v>165</v>
      </c>
      <c r="Z15" s="119" t="s">
        <v>166</v>
      </c>
      <c r="AA15" s="119" t="s">
        <v>504</v>
      </c>
      <c r="AB15" s="119" t="s">
        <v>168</v>
      </c>
      <c r="AC15" s="119" t="s">
        <v>503</v>
      </c>
      <c r="AD15" s="119" t="s">
        <v>503</v>
      </c>
      <c r="AE15" s="119" t="s">
        <v>163</v>
      </c>
      <c r="AF15" s="119" t="s">
        <v>164</v>
      </c>
      <c r="AG15" s="119" t="s">
        <v>165</v>
      </c>
      <c r="AH15" s="119" t="s">
        <v>166</v>
      </c>
      <c r="AI15" s="119" t="s">
        <v>514</v>
      </c>
      <c r="AJ15" s="119" t="s">
        <v>168</v>
      </c>
      <c r="AK15" s="119" t="s">
        <v>503</v>
      </c>
      <c r="AL15" s="119" t="s">
        <v>503</v>
      </c>
      <c r="AM15" s="119" t="s">
        <v>163</v>
      </c>
      <c r="AN15" s="119" t="s">
        <v>164</v>
      </c>
      <c r="AO15" s="119" t="s">
        <v>165</v>
      </c>
      <c r="AP15" s="119" t="s">
        <v>166</v>
      </c>
      <c r="AQ15" s="119" t="s">
        <v>167</v>
      </c>
      <c r="AR15" s="119" t="s">
        <v>514</v>
      </c>
      <c r="AS15" s="119" t="s">
        <v>515</v>
      </c>
      <c r="AT15" s="119" t="s">
        <v>515</v>
      </c>
      <c r="AU15" s="119" t="s">
        <v>163</v>
      </c>
      <c r="AV15" s="119" t="s">
        <v>164</v>
      </c>
      <c r="AW15" s="119" t="s">
        <v>165</v>
      </c>
      <c r="AX15" s="119" t="s">
        <v>166</v>
      </c>
      <c r="AY15" s="119" t="s">
        <v>516</v>
      </c>
      <c r="AZ15" s="119" t="s">
        <v>168</v>
      </c>
    </row>
    <row r="16" spans="1:58" x14ac:dyDescent="0.25">
      <c r="A16" s="120">
        <v>1</v>
      </c>
      <c r="B16" s="120">
        <v>2</v>
      </c>
      <c r="C16" s="120">
        <v>3</v>
      </c>
      <c r="D16" s="120">
        <v>4</v>
      </c>
      <c r="E16" s="121" t="s">
        <v>517</v>
      </c>
      <c r="F16" s="121" t="s">
        <v>505</v>
      </c>
      <c r="G16" s="121" t="s">
        <v>506</v>
      </c>
      <c r="H16" s="121" t="s">
        <v>507</v>
      </c>
      <c r="I16" s="121" t="s">
        <v>508</v>
      </c>
      <c r="J16" s="121" t="s">
        <v>509</v>
      </c>
      <c r="K16" s="121" t="s">
        <v>510</v>
      </c>
      <c r="L16" s="121" t="s">
        <v>510</v>
      </c>
      <c r="M16" s="121" t="s">
        <v>517</v>
      </c>
      <c r="N16" s="121" t="s">
        <v>505</v>
      </c>
      <c r="O16" s="121" t="s">
        <v>506</v>
      </c>
      <c r="P16" s="121" t="s">
        <v>507</v>
      </c>
      <c r="Q16" s="121" t="s">
        <v>508</v>
      </c>
      <c r="R16" s="121" t="s">
        <v>509</v>
      </c>
      <c r="S16" s="121" t="s">
        <v>510</v>
      </c>
      <c r="T16" s="121" t="s">
        <v>510</v>
      </c>
      <c r="U16" s="121" t="s">
        <v>518</v>
      </c>
      <c r="V16" s="121" t="s">
        <v>519</v>
      </c>
      <c r="W16" s="121" t="s">
        <v>520</v>
      </c>
      <c r="X16" s="121" t="s">
        <v>521</v>
      </c>
      <c r="Y16" s="121" t="s">
        <v>522</v>
      </c>
      <c r="Z16" s="121" t="s">
        <v>523</v>
      </c>
      <c r="AA16" s="121" t="s">
        <v>524</v>
      </c>
      <c r="AB16" s="121" t="s">
        <v>524</v>
      </c>
      <c r="AC16" s="121" t="s">
        <v>525</v>
      </c>
      <c r="AD16" s="121" t="s">
        <v>526</v>
      </c>
      <c r="AE16" s="121" t="s">
        <v>527</v>
      </c>
      <c r="AF16" s="121" t="s">
        <v>528</v>
      </c>
      <c r="AG16" s="121" t="s">
        <v>529</v>
      </c>
      <c r="AH16" s="121" t="s">
        <v>530</v>
      </c>
      <c r="AI16" s="121"/>
      <c r="AJ16" s="121" t="s">
        <v>531</v>
      </c>
      <c r="AK16" s="121" t="s">
        <v>532</v>
      </c>
      <c r="AL16" s="121" t="s">
        <v>533</v>
      </c>
      <c r="AM16" s="121" t="s">
        <v>534</v>
      </c>
      <c r="AN16" s="121" t="s">
        <v>535</v>
      </c>
      <c r="AO16" s="121" t="s">
        <v>536</v>
      </c>
      <c r="AP16" s="121" t="s">
        <v>537</v>
      </c>
      <c r="AQ16" s="121"/>
      <c r="AR16" s="121"/>
      <c r="AS16" s="121" t="s">
        <v>538</v>
      </c>
      <c r="AT16" s="121" t="s">
        <v>539</v>
      </c>
      <c r="AU16" s="121" t="s">
        <v>540</v>
      </c>
      <c r="AV16" s="121" t="s">
        <v>541</v>
      </c>
      <c r="AW16" s="121" t="s">
        <v>542</v>
      </c>
      <c r="AX16" s="121" t="s">
        <v>543</v>
      </c>
      <c r="AY16" s="121"/>
      <c r="AZ16" s="121" t="s">
        <v>544</v>
      </c>
    </row>
    <row r="17" spans="1:52" s="48" customFormat="1" ht="28.5" x14ac:dyDescent="0.25">
      <c r="A17" s="189" t="s">
        <v>56</v>
      </c>
      <c r="B17" s="196" t="s">
        <v>55</v>
      </c>
      <c r="C17" s="143" t="s">
        <v>2</v>
      </c>
      <c r="D17" s="94">
        <v>267.28917884999998</v>
      </c>
      <c r="E17" s="118" t="s">
        <v>246</v>
      </c>
      <c r="F17" s="95">
        <v>38.528180000000006</v>
      </c>
      <c r="G17" s="95">
        <v>0.5</v>
      </c>
      <c r="H17" s="95" t="s">
        <v>246</v>
      </c>
      <c r="I17" s="95">
        <v>16.244999999999997</v>
      </c>
      <c r="J17" s="95">
        <v>0.39300000000000002</v>
      </c>
      <c r="K17" s="95">
        <v>474</v>
      </c>
      <c r="L17" s="95">
        <v>9</v>
      </c>
      <c r="M17" s="95" t="s">
        <v>246</v>
      </c>
      <c r="N17" s="95">
        <v>50.657316808333327</v>
      </c>
      <c r="O17" s="95">
        <v>0.25</v>
      </c>
      <c r="P17" s="95" t="s">
        <v>246</v>
      </c>
      <c r="Q17" s="95">
        <v>10.935000000000002</v>
      </c>
      <c r="R17" s="95" t="s">
        <v>246</v>
      </c>
      <c r="S17" s="95">
        <v>718</v>
      </c>
      <c r="T17" s="95">
        <v>50</v>
      </c>
      <c r="U17" s="95" t="s">
        <v>246</v>
      </c>
      <c r="V17" s="95">
        <v>52.754090908333325</v>
      </c>
      <c r="W17" s="95">
        <v>0.57000000000000006</v>
      </c>
      <c r="X17" s="95" t="s">
        <v>246</v>
      </c>
      <c r="Y17" s="95">
        <v>13.848000000000001</v>
      </c>
      <c r="Z17" s="95" t="s">
        <v>246</v>
      </c>
      <c r="AA17" s="95">
        <v>450</v>
      </c>
      <c r="AB17" s="95">
        <v>50</v>
      </c>
      <c r="AC17" s="95" t="s">
        <v>246</v>
      </c>
      <c r="AD17" s="95">
        <v>55.727821650000003</v>
      </c>
      <c r="AE17" s="95">
        <v>1</v>
      </c>
      <c r="AF17" s="95" t="s">
        <v>246</v>
      </c>
      <c r="AG17" s="95">
        <v>17.651000000000003</v>
      </c>
      <c r="AH17" s="95" t="s">
        <v>246</v>
      </c>
      <c r="AI17" s="95">
        <v>430</v>
      </c>
      <c r="AJ17" s="95">
        <v>50</v>
      </c>
      <c r="AK17" s="95" t="s">
        <v>246</v>
      </c>
      <c r="AL17" s="95">
        <v>58.846119800000004</v>
      </c>
      <c r="AM17" s="95">
        <v>1.7999999999999998</v>
      </c>
      <c r="AN17" s="95" t="s">
        <v>246</v>
      </c>
      <c r="AO17" s="95">
        <v>15.89</v>
      </c>
      <c r="AP17" s="95" t="s">
        <v>246</v>
      </c>
      <c r="AQ17" s="95">
        <v>764</v>
      </c>
      <c r="AR17" s="95">
        <v>47</v>
      </c>
      <c r="AS17" s="95" t="s">
        <v>246</v>
      </c>
      <c r="AT17" s="80">
        <v>256.51352916666667</v>
      </c>
      <c r="AU17" s="80">
        <v>4.12</v>
      </c>
      <c r="AV17" s="80" t="s">
        <v>246</v>
      </c>
      <c r="AW17" s="80">
        <v>74.569000000000003</v>
      </c>
      <c r="AX17" s="80">
        <v>0.39300000000000002</v>
      </c>
      <c r="AY17" s="80">
        <v>2836</v>
      </c>
      <c r="AZ17" s="80">
        <v>206</v>
      </c>
    </row>
    <row r="18" spans="1:52" s="48" customFormat="1" x14ac:dyDescent="0.25">
      <c r="A18" s="189" t="s">
        <v>54</v>
      </c>
      <c r="B18" s="196" t="s">
        <v>53</v>
      </c>
      <c r="C18" s="143" t="s">
        <v>2</v>
      </c>
      <c r="D18" s="94">
        <v>63.055999999999997</v>
      </c>
      <c r="E18" s="118" t="s">
        <v>246</v>
      </c>
      <c r="F18" s="118">
        <v>13.28518</v>
      </c>
      <c r="G18" s="118" t="s">
        <v>246</v>
      </c>
      <c r="H18" s="95" t="s">
        <v>246</v>
      </c>
      <c r="I18" s="118">
        <v>11.184999999999999</v>
      </c>
      <c r="J18" s="118">
        <v>0.39300000000000002</v>
      </c>
      <c r="K18" s="118" t="s">
        <v>246</v>
      </c>
      <c r="L18" s="118" t="s">
        <v>246</v>
      </c>
      <c r="M18" s="95" t="s">
        <v>246</v>
      </c>
      <c r="N18" s="95">
        <v>12</v>
      </c>
      <c r="O18" s="95" t="s">
        <v>246</v>
      </c>
      <c r="P18" s="95" t="s">
        <v>246</v>
      </c>
      <c r="Q18" s="95" t="s">
        <v>246</v>
      </c>
      <c r="R18" s="95" t="s">
        <v>246</v>
      </c>
      <c r="S18" s="95" t="s">
        <v>246</v>
      </c>
      <c r="T18" s="95" t="s">
        <v>246</v>
      </c>
      <c r="U18" s="95" t="s">
        <v>246</v>
      </c>
      <c r="V18" s="95">
        <v>12</v>
      </c>
      <c r="W18" s="95" t="s">
        <v>246</v>
      </c>
      <c r="X18" s="95" t="s">
        <v>246</v>
      </c>
      <c r="Y18" s="95" t="s">
        <v>246</v>
      </c>
      <c r="Z18" s="95" t="s">
        <v>246</v>
      </c>
      <c r="AA18" s="95" t="s">
        <v>246</v>
      </c>
      <c r="AB18" s="95" t="s">
        <v>246</v>
      </c>
      <c r="AC18" s="95" t="s">
        <v>246</v>
      </c>
      <c r="AD18" s="95">
        <v>12</v>
      </c>
      <c r="AE18" s="95" t="s">
        <v>246</v>
      </c>
      <c r="AF18" s="95" t="s">
        <v>246</v>
      </c>
      <c r="AG18" s="95" t="s">
        <v>246</v>
      </c>
      <c r="AH18" s="95" t="s">
        <v>246</v>
      </c>
      <c r="AI18" s="95" t="s">
        <v>246</v>
      </c>
      <c r="AJ18" s="95" t="s">
        <v>246</v>
      </c>
      <c r="AK18" s="95" t="s">
        <v>246</v>
      </c>
      <c r="AL18" s="95">
        <v>12</v>
      </c>
      <c r="AM18" s="95" t="s">
        <v>246</v>
      </c>
      <c r="AN18" s="95" t="s">
        <v>246</v>
      </c>
      <c r="AO18" s="95" t="s">
        <v>246</v>
      </c>
      <c r="AP18" s="95" t="s">
        <v>246</v>
      </c>
      <c r="AQ18" s="95" t="s">
        <v>246</v>
      </c>
      <c r="AR18" s="95" t="s">
        <v>246</v>
      </c>
      <c r="AS18" s="95" t="s">
        <v>246</v>
      </c>
      <c r="AT18" s="80">
        <v>61.285179999999997</v>
      </c>
      <c r="AU18" s="80" t="s">
        <v>246</v>
      </c>
      <c r="AV18" s="80" t="s">
        <v>246</v>
      </c>
      <c r="AW18" s="80">
        <v>11.184999999999999</v>
      </c>
      <c r="AX18" s="80">
        <v>0.39300000000000002</v>
      </c>
      <c r="AY18" s="80" t="s">
        <v>246</v>
      </c>
      <c r="AZ18" s="80" t="s">
        <v>246</v>
      </c>
    </row>
    <row r="19" spans="1:52" s="48" customFormat="1" ht="28.5" x14ac:dyDescent="0.25">
      <c r="A19" s="189" t="s">
        <v>52</v>
      </c>
      <c r="B19" s="196" t="s">
        <v>51</v>
      </c>
      <c r="C19" s="143" t="s">
        <v>2</v>
      </c>
      <c r="D19" s="94">
        <v>170.62126581666666</v>
      </c>
      <c r="E19" s="118" t="s">
        <v>246</v>
      </c>
      <c r="F19" s="118">
        <v>21.728000000000002</v>
      </c>
      <c r="G19" s="118">
        <v>0.5</v>
      </c>
      <c r="H19" s="95" t="s">
        <v>246</v>
      </c>
      <c r="I19" s="118">
        <v>2.4900000000000002</v>
      </c>
      <c r="J19" s="118" t="s">
        <v>246</v>
      </c>
      <c r="K19" s="118">
        <v>474</v>
      </c>
      <c r="L19" s="118">
        <v>9</v>
      </c>
      <c r="M19" s="95" t="s">
        <v>246</v>
      </c>
      <c r="N19" s="95">
        <v>35.233705216666664</v>
      </c>
      <c r="O19" s="95">
        <v>0.25</v>
      </c>
      <c r="P19" s="95" t="s">
        <v>246</v>
      </c>
      <c r="Q19" s="95">
        <v>9.1850000000000023</v>
      </c>
      <c r="R19" s="95" t="s">
        <v>246</v>
      </c>
      <c r="S19" s="95">
        <v>718</v>
      </c>
      <c r="T19" s="95">
        <v>49</v>
      </c>
      <c r="U19" s="95" t="s">
        <v>246</v>
      </c>
      <c r="V19" s="95">
        <v>32.569137649999995</v>
      </c>
      <c r="W19" s="95">
        <v>0.57000000000000006</v>
      </c>
      <c r="X19" s="95" t="s">
        <v>246</v>
      </c>
      <c r="Y19" s="95">
        <v>12.098000000000001</v>
      </c>
      <c r="Z19" s="95" t="s">
        <v>246</v>
      </c>
      <c r="AA19" s="95">
        <v>450</v>
      </c>
      <c r="AB19" s="95">
        <v>49</v>
      </c>
      <c r="AC19" s="95" t="s">
        <v>246</v>
      </c>
      <c r="AD19" s="95">
        <v>35.75984089166667</v>
      </c>
      <c r="AE19" s="95">
        <v>1</v>
      </c>
      <c r="AF19" s="95" t="s">
        <v>246</v>
      </c>
      <c r="AG19" s="95">
        <v>15.901000000000002</v>
      </c>
      <c r="AH19" s="95" t="s">
        <v>246</v>
      </c>
      <c r="AI19" s="95">
        <v>430</v>
      </c>
      <c r="AJ19" s="95">
        <v>49</v>
      </c>
      <c r="AK19" s="95" t="s">
        <v>246</v>
      </c>
      <c r="AL19" s="95">
        <v>39.570499875000003</v>
      </c>
      <c r="AM19" s="95">
        <v>1.7999999999999998</v>
      </c>
      <c r="AN19" s="95" t="s">
        <v>246</v>
      </c>
      <c r="AO19" s="95">
        <v>14.14</v>
      </c>
      <c r="AP19" s="95" t="s">
        <v>246</v>
      </c>
      <c r="AQ19" s="95">
        <v>764</v>
      </c>
      <c r="AR19" s="95">
        <v>46</v>
      </c>
      <c r="AS19" s="95" t="s">
        <v>246</v>
      </c>
      <c r="AT19" s="80">
        <v>164.86118363333333</v>
      </c>
      <c r="AU19" s="80">
        <v>4.12</v>
      </c>
      <c r="AV19" s="80" t="s">
        <v>246</v>
      </c>
      <c r="AW19" s="80">
        <v>53.814000000000007</v>
      </c>
      <c r="AX19" s="80" t="s">
        <v>246</v>
      </c>
      <c r="AY19" s="80">
        <v>2836</v>
      </c>
      <c r="AZ19" s="80">
        <v>202</v>
      </c>
    </row>
    <row r="20" spans="1:52" s="48" customFormat="1" ht="47.25" customHeight="1" x14ac:dyDescent="0.25">
      <c r="A20" s="189" t="s">
        <v>50</v>
      </c>
      <c r="B20" s="196" t="s">
        <v>49</v>
      </c>
      <c r="C20" s="143" t="s">
        <v>2</v>
      </c>
      <c r="D20" s="94" t="s">
        <v>246</v>
      </c>
      <c r="E20" s="118" t="s">
        <v>246</v>
      </c>
      <c r="F20" s="118" t="s">
        <v>246</v>
      </c>
      <c r="G20" s="118" t="s">
        <v>246</v>
      </c>
      <c r="H20" s="95" t="s">
        <v>246</v>
      </c>
      <c r="I20" s="118" t="s">
        <v>246</v>
      </c>
      <c r="J20" s="118" t="s">
        <v>246</v>
      </c>
      <c r="K20" s="118" t="s">
        <v>246</v>
      </c>
      <c r="L20" s="118" t="s">
        <v>246</v>
      </c>
      <c r="M20" s="95" t="s">
        <v>246</v>
      </c>
      <c r="N20" s="118" t="s">
        <v>246</v>
      </c>
      <c r="O20" s="118" t="s">
        <v>246</v>
      </c>
      <c r="P20" s="95" t="s">
        <v>246</v>
      </c>
      <c r="Q20" s="118" t="s">
        <v>246</v>
      </c>
      <c r="R20" s="95" t="s">
        <v>246</v>
      </c>
      <c r="S20" s="118" t="s">
        <v>246</v>
      </c>
      <c r="T20" s="118" t="s">
        <v>246</v>
      </c>
      <c r="U20" s="95" t="s">
        <v>246</v>
      </c>
      <c r="V20" s="118" t="s">
        <v>246</v>
      </c>
      <c r="W20" s="118" t="s">
        <v>246</v>
      </c>
      <c r="X20" s="95" t="s">
        <v>246</v>
      </c>
      <c r="Y20" s="118" t="s">
        <v>246</v>
      </c>
      <c r="Z20" s="95" t="s">
        <v>246</v>
      </c>
      <c r="AA20" s="118" t="s">
        <v>246</v>
      </c>
      <c r="AB20" s="118" t="s">
        <v>246</v>
      </c>
      <c r="AC20" s="95" t="s">
        <v>246</v>
      </c>
      <c r="AD20" s="118" t="s">
        <v>246</v>
      </c>
      <c r="AE20" s="118" t="s">
        <v>246</v>
      </c>
      <c r="AF20" s="95" t="s">
        <v>246</v>
      </c>
      <c r="AG20" s="118" t="s">
        <v>246</v>
      </c>
      <c r="AH20" s="95" t="s">
        <v>246</v>
      </c>
      <c r="AI20" s="118" t="s">
        <v>246</v>
      </c>
      <c r="AJ20" s="118" t="s">
        <v>246</v>
      </c>
      <c r="AK20" s="95" t="s">
        <v>246</v>
      </c>
      <c r="AL20" s="118" t="s">
        <v>246</v>
      </c>
      <c r="AM20" s="118" t="s">
        <v>246</v>
      </c>
      <c r="AN20" s="95" t="s">
        <v>246</v>
      </c>
      <c r="AO20" s="118" t="s">
        <v>246</v>
      </c>
      <c r="AP20" s="95" t="s">
        <v>246</v>
      </c>
      <c r="AQ20" s="118" t="s">
        <v>246</v>
      </c>
      <c r="AR20" s="118" t="s">
        <v>246</v>
      </c>
      <c r="AS20" s="95" t="s">
        <v>246</v>
      </c>
      <c r="AT20" s="80" t="s">
        <v>246</v>
      </c>
      <c r="AU20" s="80" t="s">
        <v>246</v>
      </c>
      <c r="AV20" s="80" t="s">
        <v>246</v>
      </c>
      <c r="AW20" s="80" t="s">
        <v>246</v>
      </c>
      <c r="AX20" s="80" t="s">
        <v>246</v>
      </c>
      <c r="AY20" s="80" t="s">
        <v>246</v>
      </c>
      <c r="AZ20" s="80" t="s">
        <v>246</v>
      </c>
    </row>
    <row r="21" spans="1:52" s="48" customFormat="1" ht="28.5" x14ac:dyDescent="0.25">
      <c r="A21" s="189" t="s">
        <v>48</v>
      </c>
      <c r="B21" s="196" t="s">
        <v>47</v>
      </c>
      <c r="C21" s="143" t="s">
        <v>2</v>
      </c>
      <c r="D21" s="94">
        <v>8.996833333333333</v>
      </c>
      <c r="E21" s="118" t="s">
        <v>246</v>
      </c>
      <c r="F21" s="118">
        <v>3.0579999999999998</v>
      </c>
      <c r="G21" s="118" t="s">
        <v>246</v>
      </c>
      <c r="H21" s="95" t="s">
        <v>246</v>
      </c>
      <c r="I21" s="118">
        <v>2.5700000000000003</v>
      </c>
      <c r="J21" s="118" t="s">
        <v>246</v>
      </c>
      <c r="K21" s="118" t="s">
        <v>246</v>
      </c>
      <c r="L21" s="118" t="s">
        <v>246</v>
      </c>
      <c r="M21" s="95" t="s">
        <v>246</v>
      </c>
      <c r="N21" s="95">
        <v>1.7350000000000001</v>
      </c>
      <c r="O21" s="95" t="s">
        <v>246</v>
      </c>
      <c r="P21" s="95" t="s">
        <v>246</v>
      </c>
      <c r="Q21" s="95">
        <v>1.75</v>
      </c>
      <c r="R21" s="95" t="s">
        <v>246</v>
      </c>
      <c r="S21" s="95" t="s">
        <v>246</v>
      </c>
      <c r="T21" s="95" t="s">
        <v>246</v>
      </c>
      <c r="U21" s="95" t="s">
        <v>246</v>
      </c>
      <c r="V21" s="95">
        <v>1.5760000000000001</v>
      </c>
      <c r="W21" s="95" t="s">
        <v>246</v>
      </c>
      <c r="X21" s="95" t="s">
        <v>246</v>
      </c>
      <c r="Y21" s="95">
        <v>1.75</v>
      </c>
      <c r="Z21" s="95" t="s">
        <v>246</v>
      </c>
      <c r="AA21" s="95" t="s">
        <v>246</v>
      </c>
      <c r="AB21" s="95" t="s">
        <v>246</v>
      </c>
      <c r="AC21" s="95" t="s">
        <v>246</v>
      </c>
      <c r="AD21" s="95">
        <v>1.48</v>
      </c>
      <c r="AE21" s="95" t="s">
        <v>246</v>
      </c>
      <c r="AF21" s="95" t="s">
        <v>246</v>
      </c>
      <c r="AG21" s="95">
        <v>1.75</v>
      </c>
      <c r="AH21" s="95" t="s">
        <v>246</v>
      </c>
      <c r="AI21" s="95" t="s">
        <v>246</v>
      </c>
      <c r="AJ21" s="95" t="s">
        <v>246</v>
      </c>
      <c r="AK21" s="95" t="s">
        <v>246</v>
      </c>
      <c r="AL21" s="95">
        <v>3.625</v>
      </c>
      <c r="AM21" s="95" t="s">
        <v>246</v>
      </c>
      <c r="AN21" s="95" t="s">
        <v>246</v>
      </c>
      <c r="AO21" s="95">
        <v>1.75</v>
      </c>
      <c r="AP21" s="95" t="s">
        <v>246</v>
      </c>
      <c r="AQ21" s="95" t="s">
        <v>246</v>
      </c>
      <c r="AR21" s="95" t="s">
        <v>246</v>
      </c>
      <c r="AS21" s="95" t="s">
        <v>246</v>
      </c>
      <c r="AT21" s="80">
        <v>11.474</v>
      </c>
      <c r="AU21" s="80" t="s">
        <v>246</v>
      </c>
      <c r="AV21" s="80" t="s">
        <v>246</v>
      </c>
      <c r="AW21" s="80">
        <v>9.57</v>
      </c>
      <c r="AX21" s="80" t="s">
        <v>246</v>
      </c>
      <c r="AY21" s="80" t="s">
        <v>246</v>
      </c>
      <c r="AZ21" s="80" t="s">
        <v>246</v>
      </c>
    </row>
    <row r="22" spans="1:52" s="48" customFormat="1" ht="42.75" x14ac:dyDescent="0.25">
      <c r="A22" s="189" t="s">
        <v>46</v>
      </c>
      <c r="B22" s="196" t="s">
        <v>45</v>
      </c>
      <c r="C22" s="143" t="s">
        <v>2</v>
      </c>
      <c r="D22" s="118" t="s">
        <v>246</v>
      </c>
      <c r="E22" s="118" t="s">
        <v>246</v>
      </c>
      <c r="F22" s="118" t="s">
        <v>246</v>
      </c>
      <c r="G22" s="118" t="s">
        <v>246</v>
      </c>
      <c r="H22" s="118" t="s">
        <v>246</v>
      </c>
      <c r="I22" s="118" t="s">
        <v>246</v>
      </c>
      <c r="J22" s="118" t="s">
        <v>246</v>
      </c>
      <c r="K22" s="118" t="s">
        <v>246</v>
      </c>
      <c r="L22" s="118" t="s">
        <v>246</v>
      </c>
      <c r="M22" s="118" t="s">
        <v>246</v>
      </c>
      <c r="N22" s="118" t="s">
        <v>246</v>
      </c>
      <c r="O22" s="118" t="s">
        <v>246</v>
      </c>
      <c r="P22" s="118" t="s">
        <v>246</v>
      </c>
      <c r="Q22" s="118" t="s">
        <v>246</v>
      </c>
      <c r="R22" s="118" t="s">
        <v>246</v>
      </c>
      <c r="S22" s="118" t="s">
        <v>246</v>
      </c>
      <c r="T22" s="118" t="s">
        <v>246</v>
      </c>
      <c r="U22" s="118" t="s">
        <v>246</v>
      </c>
      <c r="V22" s="118" t="s">
        <v>246</v>
      </c>
      <c r="W22" s="118" t="s">
        <v>246</v>
      </c>
      <c r="X22" s="118" t="s">
        <v>246</v>
      </c>
      <c r="Y22" s="118" t="s">
        <v>246</v>
      </c>
      <c r="Z22" s="118" t="s">
        <v>246</v>
      </c>
      <c r="AA22" s="118" t="s">
        <v>246</v>
      </c>
      <c r="AB22" s="118" t="s">
        <v>246</v>
      </c>
      <c r="AC22" s="118" t="s">
        <v>246</v>
      </c>
      <c r="AD22" s="118" t="s">
        <v>246</v>
      </c>
      <c r="AE22" s="118" t="s">
        <v>246</v>
      </c>
      <c r="AF22" s="118" t="s">
        <v>246</v>
      </c>
      <c r="AG22" s="118" t="s">
        <v>246</v>
      </c>
      <c r="AH22" s="118" t="s">
        <v>246</v>
      </c>
      <c r="AI22" s="118" t="s">
        <v>246</v>
      </c>
      <c r="AJ22" s="118" t="s">
        <v>246</v>
      </c>
      <c r="AK22" s="118" t="s">
        <v>246</v>
      </c>
      <c r="AL22" s="118" t="s">
        <v>246</v>
      </c>
      <c r="AM22" s="118" t="s">
        <v>246</v>
      </c>
      <c r="AN22" s="118" t="s">
        <v>246</v>
      </c>
      <c r="AO22" s="118" t="s">
        <v>246</v>
      </c>
      <c r="AP22" s="118" t="s">
        <v>246</v>
      </c>
      <c r="AQ22" s="118" t="s">
        <v>246</v>
      </c>
      <c r="AR22" s="118" t="s">
        <v>246</v>
      </c>
      <c r="AS22" s="118" t="s">
        <v>246</v>
      </c>
      <c r="AT22" s="80" t="s">
        <v>246</v>
      </c>
      <c r="AU22" s="80" t="s">
        <v>246</v>
      </c>
      <c r="AV22" s="80" t="s">
        <v>246</v>
      </c>
      <c r="AW22" s="80" t="s">
        <v>246</v>
      </c>
      <c r="AX22" s="80" t="s">
        <v>246</v>
      </c>
      <c r="AY22" s="80" t="s">
        <v>246</v>
      </c>
      <c r="AZ22" s="80" t="s">
        <v>246</v>
      </c>
    </row>
    <row r="23" spans="1:52" s="48" customFormat="1" x14ac:dyDescent="0.25">
      <c r="A23" s="189" t="s">
        <v>44</v>
      </c>
      <c r="B23" s="197" t="s">
        <v>43</v>
      </c>
      <c r="C23" s="143" t="s">
        <v>2</v>
      </c>
      <c r="D23" s="94">
        <v>24.615079700000003</v>
      </c>
      <c r="E23" s="118" t="s">
        <v>246</v>
      </c>
      <c r="F23" s="118">
        <v>0.45700000000000002</v>
      </c>
      <c r="G23" s="118" t="s">
        <v>246</v>
      </c>
      <c r="H23" s="95" t="s">
        <v>246</v>
      </c>
      <c r="I23" s="118" t="s">
        <v>246</v>
      </c>
      <c r="J23" s="118" t="s">
        <v>246</v>
      </c>
      <c r="K23" s="118" t="s">
        <v>246</v>
      </c>
      <c r="L23" s="118" t="s">
        <v>246</v>
      </c>
      <c r="M23" s="95" t="s">
        <v>246</v>
      </c>
      <c r="N23" s="95">
        <v>1.6886115916666669</v>
      </c>
      <c r="O23" s="95" t="s">
        <v>246</v>
      </c>
      <c r="P23" s="95" t="s">
        <v>246</v>
      </c>
      <c r="Q23" s="95" t="s">
        <v>246</v>
      </c>
      <c r="R23" s="95" t="s">
        <v>246</v>
      </c>
      <c r="S23" s="95" t="s">
        <v>246</v>
      </c>
      <c r="T23" s="95">
        <v>1</v>
      </c>
      <c r="U23" s="95" t="s">
        <v>246</v>
      </c>
      <c r="V23" s="95">
        <v>6.608953258333333</v>
      </c>
      <c r="W23" s="95" t="s">
        <v>246</v>
      </c>
      <c r="X23" s="95" t="s">
        <v>246</v>
      </c>
      <c r="Y23" s="95" t="s">
        <v>246</v>
      </c>
      <c r="Z23" s="95" t="s">
        <v>246</v>
      </c>
      <c r="AA23" s="95" t="s">
        <v>246</v>
      </c>
      <c r="AB23" s="95">
        <v>1</v>
      </c>
      <c r="AC23" s="95" t="s">
        <v>246</v>
      </c>
      <c r="AD23" s="95">
        <v>6.4879807583333342</v>
      </c>
      <c r="AE23" s="95" t="s">
        <v>246</v>
      </c>
      <c r="AF23" s="95" t="s">
        <v>246</v>
      </c>
      <c r="AG23" s="95" t="s">
        <v>246</v>
      </c>
      <c r="AH23" s="95" t="s">
        <v>246</v>
      </c>
      <c r="AI23" s="95" t="s">
        <v>246</v>
      </c>
      <c r="AJ23" s="95">
        <v>1</v>
      </c>
      <c r="AK23" s="95" t="s">
        <v>246</v>
      </c>
      <c r="AL23" s="95">
        <v>3.650619925</v>
      </c>
      <c r="AM23" s="95" t="s">
        <v>246</v>
      </c>
      <c r="AN23" s="95" t="s">
        <v>246</v>
      </c>
      <c r="AO23" s="95" t="s">
        <v>246</v>
      </c>
      <c r="AP23" s="95" t="s">
        <v>246</v>
      </c>
      <c r="AQ23" s="95" t="s">
        <v>246</v>
      </c>
      <c r="AR23" s="95">
        <v>1</v>
      </c>
      <c r="AS23" s="95" t="s">
        <v>246</v>
      </c>
      <c r="AT23" s="80">
        <v>18.893165533333335</v>
      </c>
      <c r="AU23" s="80" t="s">
        <v>246</v>
      </c>
      <c r="AV23" s="80" t="s">
        <v>246</v>
      </c>
      <c r="AW23" s="80" t="s">
        <v>246</v>
      </c>
      <c r="AX23" s="80" t="s">
        <v>246</v>
      </c>
      <c r="AY23" s="80" t="s">
        <v>246</v>
      </c>
      <c r="AZ23" s="80">
        <v>4</v>
      </c>
    </row>
    <row r="24" spans="1:52" s="48" customFormat="1" x14ac:dyDescent="0.25">
      <c r="A24" s="189"/>
      <c r="B24" s="196" t="s">
        <v>500</v>
      </c>
      <c r="C24" s="143" t="s">
        <v>2</v>
      </c>
      <c r="D24" s="94">
        <v>267.28917884999998</v>
      </c>
      <c r="E24" s="118" t="s">
        <v>246</v>
      </c>
      <c r="F24" s="95" t="s">
        <v>246</v>
      </c>
      <c r="G24" s="95" t="s">
        <v>246</v>
      </c>
      <c r="H24" s="95" t="s">
        <v>246</v>
      </c>
      <c r="I24" s="95" t="s">
        <v>246</v>
      </c>
      <c r="J24" s="95" t="s">
        <v>246</v>
      </c>
      <c r="K24" s="95" t="s">
        <v>246</v>
      </c>
      <c r="L24" s="95" t="s">
        <v>246</v>
      </c>
      <c r="M24" s="95" t="s">
        <v>246</v>
      </c>
      <c r="N24" s="95">
        <v>50.657316808333327</v>
      </c>
      <c r="O24" s="95">
        <v>0.25</v>
      </c>
      <c r="P24" s="95" t="s">
        <v>246</v>
      </c>
      <c r="Q24" s="95">
        <v>10.935000000000002</v>
      </c>
      <c r="R24" s="95" t="s">
        <v>246</v>
      </c>
      <c r="S24" s="95">
        <v>718</v>
      </c>
      <c r="T24" s="95">
        <v>50</v>
      </c>
      <c r="U24" s="95" t="s">
        <v>246</v>
      </c>
      <c r="V24" s="95">
        <v>52.754090908333332</v>
      </c>
      <c r="W24" s="95">
        <v>0.57000000000000006</v>
      </c>
      <c r="X24" s="95" t="s">
        <v>246</v>
      </c>
      <c r="Y24" s="95">
        <v>13.848000000000001</v>
      </c>
      <c r="Z24" s="95" t="s">
        <v>246</v>
      </c>
      <c r="AA24" s="95">
        <v>450</v>
      </c>
      <c r="AB24" s="95">
        <v>50</v>
      </c>
      <c r="AC24" s="95" t="s">
        <v>246</v>
      </c>
      <c r="AD24" s="95">
        <v>55.727821650000003</v>
      </c>
      <c r="AE24" s="95">
        <v>1</v>
      </c>
      <c r="AF24" s="95" t="s">
        <v>246</v>
      </c>
      <c r="AG24" s="95">
        <v>17.651000000000003</v>
      </c>
      <c r="AH24" s="95" t="s">
        <v>246</v>
      </c>
      <c r="AI24" s="95">
        <v>430</v>
      </c>
      <c r="AJ24" s="95">
        <v>50</v>
      </c>
      <c r="AK24" s="95" t="s">
        <v>246</v>
      </c>
      <c r="AL24" s="95">
        <v>58.846119800000004</v>
      </c>
      <c r="AM24" s="95">
        <v>1.7999999999999998</v>
      </c>
      <c r="AN24" s="95" t="s">
        <v>246</v>
      </c>
      <c r="AO24" s="95">
        <v>15.89</v>
      </c>
      <c r="AP24" s="95" t="s">
        <v>246</v>
      </c>
      <c r="AQ24" s="95">
        <v>764</v>
      </c>
      <c r="AR24" s="95">
        <v>47</v>
      </c>
      <c r="AS24" s="95" t="s">
        <v>246</v>
      </c>
      <c r="AT24" s="80">
        <v>217.98534916666665</v>
      </c>
      <c r="AU24" s="80">
        <v>3.62</v>
      </c>
      <c r="AV24" s="80" t="s">
        <v>246</v>
      </c>
      <c r="AW24" s="80">
        <v>58.324000000000005</v>
      </c>
      <c r="AX24" s="80" t="s">
        <v>246</v>
      </c>
      <c r="AY24" s="80">
        <v>2362</v>
      </c>
      <c r="AZ24" s="80">
        <v>197</v>
      </c>
    </row>
    <row r="25" spans="1:52" s="48" customFormat="1" ht="28.5" x14ac:dyDescent="0.25">
      <c r="A25" s="189" t="s">
        <v>354</v>
      </c>
      <c r="B25" s="196" t="s">
        <v>355</v>
      </c>
      <c r="C25" s="143" t="s">
        <v>2</v>
      </c>
      <c r="D25" s="118" t="s">
        <v>246</v>
      </c>
      <c r="E25" s="118" t="s">
        <v>246</v>
      </c>
      <c r="F25" s="118">
        <v>13.28518</v>
      </c>
      <c r="G25" s="118" t="s">
        <v>246</v>
      </c>
      <c r="H25" s="118" t="s">
        <v>246</v>
      </c>
      <c r="I25" s="118">
        <v>11.184999999999999</v>
      </c>
      <c r="J25" s="118">
        <v>0.39300000000000002</v>
      </c>
      <c r="K25" s="118" t="s">
        <v>246</v>
      </c>
      <c r="L25" s="118" t="s">
        <v>246</v>
      </c>
      <c r="M25" s="118" t="s">
        <v>246</v>
      </c>
      <c r="N25" s="118" t="s">
        <v>246</v>
      </c>
      <c r="O25" s="118" t="s">
        <v>246</v>
      </c>
      <c r="P25" s="118" t="s">
        <v>246</v>
      </c>
      <c r="Q25" s="118" t="s">
        <v>246</v>
      </c>
      <c r="R25" s="118" t="s">
        <v>246</v>
      </c>
      <c r="S25" s="118" t="s">
        <v>246</v>
      </c>
      <c r="T25" s="118" t="s">
        <v>246</v>
      </c>
      <c r="U25" s="118" t="s">
        <v>246</v>
      </c>
      <c r="V25" s="118"/>
      <c r="W25" s="118" t="s">
        <v>246</v>
      </c>
      <c r="X25" s="118" t="s">
        <v>246</v>
      </c>
      <c r="Y25" s="118" t="s">
        <v>246</v>
      </c>
      <c r="Z25" s="118" t="s">
        <v>246</v>
      </c>
      <c r="AA25" s="118" t="s">
        <v>246</v>
      </c>
      <c r="AB25" s="118" t="s">
        <v>246</v>
      </c>
      <c r="AC25" s="118" t="s">
        <v>246</v>
      </c>
      <c r="AD25" s="118"/>
      <c r="AE25" s="118" t="s">
        <v>246</v>
      </c>
      <c r="AF25" s="118" t="s">
        <v>246</v>
      </c>
      <c r="AG25" s="118" t="s">
        <v>246</v>
      </c>
      <c r="AH25" s="118" t="s">
        <v>246</v>
      </c>
      <c r="AI25" s="118" t="s">
        <v>246</v>
      </c>
      <c r="AJ25" s="118" t="s">
        <v>246</v>
      </c>
      <c r="AK25" s="118" t="s">
        <v>246</v>
      </c>
      <c r="AL25" s="118"/>
      <c r="AM25" s="118" t="s">
        <v>246</v>
      </c>
      <c r="AN25" s="118" t="s">
        <v>246</v>
      </c>
      <c r="AO25" s="118" t="s">
        <v>246</v>
      </c>
      <c r="AP25" s="118" t="s">
        <v>246</v>
      </c>
      <c r="AQ25" s="118" t="s">
        <v>246</v>
      </c>
      <c r="AR25" s="118" t="s">
        <v>246</v>
      </c>
      <c r="AS25" s="118" t="s">
        <v>246</v>
      </c>
      <c r="AT25" s="80">
        <v>13.28518</v>
      </c>
      <c r="AU25" s="80" t="s">
        <v>246</v>
      </c>
      <c r="AV25" s="80" t="s">
        <v>246</v>
      </c>
      <c r="AW25" s="80">
        <v>11.184999999999999</v>
      </c>
      <c r="AX25" s="80">
        <v>0.39300000000000002</v>
      </c>
      <c r="AY25" s="80" t="s">
        <v>246</v>
      </c>
      <c r="AZ25" s="80" t="s">
        <v>246</v>
      </c>
    </row>
    <row r="26" spans="1:52" s="48" customFormat="1" ht="28.5" x14ac:dyDescent="0.25">
      <c r="A26" s="189" t="s">
        <v>42</v>
      </c>
      <c r="B26" s="197" t="s">
        <v>41</v>
      </c>
      <c r="C26" s="143" t="s">
        <v>2</v>
      </c>
      <c r="D26" s="94">
        <v>63.055999999999997</v>
      </c>
      <c r="E26" s="118" t="s">
        <v>246</v>
      </c>
      <c r="F26" s="118">
        <v>13.28518</v>
      </c>
      <c r="G26" s="118" t="s">
        <v>246</v>
      </c>
      <c r="H26" s="95" t="s">
        <v>246</v>
      </c>
      <c r="I26" s="118">
        <v>11.184999999999999</v>
      </c>
      <c r="J26" s="118">
        <v>0.39300000000000002</v>
      </c>
      <c r="K26" s="118" t="s">
        <v>246</v>
      </c>
      <c r="L26" s="118" t="s">
        <v>246</v>
      </c>
      <c r="M26" s="95" t="s">
        <v>246</v>
      </c>
      <c r="N26" s="118">
        <v>12</v>
      </c>
      <c r="O26" s="118" t="s">
        <v>246</v>
      </c>
      <c r="P26" s="95" t="s">
        <v>246</v>
      </c>
      <c r="Q26" s="118" t="s">
        <v>246</v>
      </c>
      <c r="R26" s="95" t="s">
        <v>246</v>
      </c>
      <c r="S26" s="118" t="s">
        <v>246</v>
      </c>
      <c r="T26" s="118" t="s">
        <v>246</v>
      </c>
      <c r="U26" s="95" t="s">
        <v>246</v>
      </c>
      <c r="V26" s="118">
        <v>12</v>
      </c>
      <c r="W26" s="118" t="s">
        <v>246</v>
      </c>
      <c r="X26" s="118" t="s">
        <v>246</v>
      </c>
      <c r="Y26" s="118" t="s">
        <v>246</v>
      </c>
      <c r="Z26" s="118" t="s">
        <v>246</v>
      </c>
      <c r="AA26" s="118" t="s">
        <v>246</v>
      </c>
      <c r="AB26" s="118" t="s">
        <v>246</v>
      </c>
      <c r="AC26" s="118" t="s">
        <v>246</v>
      </c>
      <c r="AD26" s="118">
        <v>12</v>
      </c>
      <c r="AE26" s="118" t="s">
        <v>246</v>
      </c>
      <c r="AF26" s="95" t="s">
        <v>246</v>
      </c>
      <c r="AG26" s="118" t="s">
        <v>246</v>
      </c>
      <c r="AH26" s="95" t="s">
        <v>246</v>
      </c>
      <c r="AI26" s="118" t="s">
        <v>246</v>
      </c>
      <c r="AJ26" s="118" t="s">
        <v>246</v>
      </c>
      <c r="AK26" s="95" t="s">
        <v>246</v>
      </c>
      <c r="AL26" s="118">
        <v>12</v>
      </c>
      <c r="AM26" s="118" t="s">
        <v>246</v>
      </c>
      <c r="AN26" s="118" t="s">
        <v>246</v>
      </c>
      <c r="AO26" s="118" t="s">
        <v>246</v>
      </c>
      <c r="AP26" s="118" t="s">
        <v>246</v>
      </c>
      <c r="AQ26" s="118" t="s">
        <v>246</v>
      </c>
      <c r="AR26" s="118" t="s">
        <v>246</v>
      </c>
      <c r="AS26" s="95" t="s">
        <v>246</v>
      </c>
      <c r="AT26" s="80">
        <v>61.285179999999997</v>
      </c>
      <c r="AU26" s="80" t="s">
        <v>246</v>
      </c>
      <c r="AV26" s="80" t="s">
        <v>246</v>
      </c>
      <c r="AW26" s="80">
        <v>11.184999999999999</v>
      </c>
      <c r="AX26" s="80">
        <v>0.39300000000000002</v>
      </c>
      <c r="AY26" s="80" t="s">
        <v>246</v>
      </c>
      <c r="AZ26" s="80" t="s">
        <v>246</v>
      </c>
    </row>
    <row r="27" spans="1:52" s="49" customFormat="1" ht="42.75" x14ac:dyDescent="0.25">
      <c r="A27" s="189" t="s">
        <v>40</v>
      </c>
      <c r="B27" s="197" t="s">
        <v>39</v>
      </c>
      <c r="C27" s="143"/>
      <c r="D27" s="94">
        <v>63.055999999999997</v>
      </c>
      <c r="E27" s="118" t="s">
        <v>246</v>
      </c>
      <c r="F27" s="118">
        <v>13.28518</v>
      </c>
      <c r="G27" s="118" t="s">
        <v>246</v>
      </c>
      <c r="H27" s="95" t="s">
        <v>246</v>
      </c>
      <c r="I27" s="118">
        <v>11.184999999999999</v>
      </c>
      <c r="J27" s="118">
        <v>0.39300000000000002</v>
      </c>
      <c r="K27" s="118" t="s">
        <v>246</v>
      </c>
      <c r="L27" s="118" t="s">
        <v>246</v>
      </c>
      <c r="M27" s="95" t="s">
        <v>246</v>
      </c>
      <c r="N27" s="118">
        <v>12</v>
      </c>
      <c r="O27" s="118" t="s">
        <v>246</v>
      </c>
      <c r="P27" s="118" t="s">
        <v>246</v>
      </c>
      <c r="Q27" s="118" t="s">
        <v>246</v>
      </c>
      <c r="R27" s="95" t="s">
        <v>246</v>
      </c>
      <c r="S27" s="118" t="s">
        <v>246</v>
      </c>
      <c r="T27" s="118" t="s">
        <v>246</v>
      </c>
      <c r="U27" s="118" t="s">
        <v>246</v>
      </c>
      <c r="V27" s="118">
        <v>12</v>
      </c>
      <c r="W27" s="118" t="s">
        <v>246</v>
      </c>
      <c r="X27" s="118" t="s">
        <v>246</v>
      </c>
      <c r="Y27" s="118" t="s">
        <v>246</v>
      </c>
      <c r="Z27" s="118" t="s">
        <v>246</v>
      </c>
      <c r="AA27" s="118" t="s">
        <v>246</v>
      </c>
      <c r="AB27" s="118" t="s">
        <v>246</v>
      </c>
      <c r="AC27" s="118" t="s">
        <v>246</v>
      </c>
      <c r="AD27" s="118">
        <v>12</v>
      </c>
      <c r="AE27" s="118" t="s">
        <v>246</v>
      </c>
      <c r="AF27" s="95" t="s">
        <v>246</v>
      </c>
      <c r="AG27" s="118" t="s">
        <v>246</v>
      </c>
      <c r="AH27" s="95" t="s">
        <v>246</v>
      </c>
      <c r="AI27" s="118" t="s">
        <v>246</v>
      </c>
      <c r="AJ27" s="118" t="s">
        <v>246</v>
      </c>
      <c r="AK27" s="95" t="s">
        <v>246</v>
      </c>
      <c r="AL27" s="118">
        <v>12</v>
      </c>
      <c r="AM27" s="118" t="s">
        <v>246</v>
      </c>
      <c r="AN27" s="118" t="s">
        <v>246</v>
      </c>
      <c r="AO27" s="118" t="s">
        <v>246</v>
      </c>
      <c r="AP27" s="118" t="s">
        <v>246</v>
      </c>
      <c r="AQ27" s="118" t="s">
        <v>246</v>
      </c>
      <c r="AR27" s="118" t="s">
        <v>246</v>
      </c>
      <c r="AS27" s="95" t="s">
        <v>246</v>
      </c>
      <c r="AT27" s="80">
        <v>61.285179999999997</v>
      </c>
      <c r="AU27" s="80" t="s">
        <v>246</v>
      </c>
      <c r="AV27" s="80" t="s">
        <v>246</v>
      </c>
      <c r="AW27" s="80">
        <v>11.184999999999999</v>
      </c>
      <c r="AX27" s="80">
        <v>0.39300000000000002</v>
      </c>
      <c r="AY27" s="80" t="s">
        <v>246</v>
      </c>
      <c r="AZ27" s="80" t="s">
        <v>246</v>
      </c>
    </row>
    <row r="28" spans="1:52" s="49" customFormat="1" ht="60" x14ac:dyDescent="0.25">
      <c r="A28" s="138" t="s">
        <v>37</v>
      </c>
      <c r="B28" s="198" t="s">
        <v>501</v>
      </c>
      <c r="C28" s="139"/>
      <c r="D28" s="94">
        <v>61.927999999999997</v>
      </c>
      <c r="E28" s="118" t="s">
        <v>246</v>
      </c>
      <c r="F28" s="118">
        <v>12.465</v>
      </c>
      <c r="G28" s="118" t="s">
        <v>246</v>
      </c>
      <c r="H28" s="95" t="s">
        <v>246</v>
      </c>
      <c r="I28" s="118">
        <v>10.664999999999999</v>
      </c>
      <c r="J28" s="118">
        <v>0.30399999999999999</v>
      </c>
      <c r="K28" s="118" t="s">
        <v>246</v>
      </c>
      <c r="L28" s="118" t="s">
        <v>246</v>
      </c>
      <c r="M28" s="95" t="s">
        <v>246</v>
      </c>
      <c r="N28" s="118">
        <v>12</v>
      </c>
      <c r="O28" s="118" t="s">
        <v>246</v>
      </c>
      <c r="P28" s="95" t="s">
        <v>246</v>
      </c>
      <c r="Q28" s="118" t="s">
        <v>246</v>
      </c>
      <c r="R28" s="95" t="s">
        <v>246</v>
      </c>
      <c r="S28" s="118" t="s">
        <v>246</v>
      </c>
      <c r="T28" s="118" t="s">
        <v>246</v>
      </c>
      <c r="U28" s="95" t="s">
        <v>246</v>
      </c>
      <c r="V28" s="118">
        <v>12</v>
      </c>
      <c r="W28" s="118" t="s">
        <v>246</v>
      </c>
      <c r="X28" s="118" t="s">
        <v>246</v>
      </c>
      <c r="Y28" s="118" t="s">
        <v>246</v>
      </c>
      <c r="Z28" s="118" t="s">
        <v>246</v>
      </c>
      <c r="AA28" s="118" t="s">
        <v>246</v>
      </c>
      <c r="AB28" s="118" t="s">
        <v>246</v>
      </c>
      <c r="AC28" s="118" t="s">
        <v>246</v>
      </c>
      <c r="AD28" s="118">
        <v>12</v>
      </c>
      <c r="AE28" s="118" t="s">
        <v>246</v>
      </c>
      <c r="AF28" s="95" t="s">
        <v>246</v>
      </c>
      <c r="AG28" s="118" t="s">
        <v>246</v>
      </c>
      <c r="AH28" s="95" t="s">
        <v>246</v>
      </c>
      <c r="AI28" s="118" t="s">
        <v>246</v>
      </c>
      <c r="AJ28" s="118" t="s">
        <v>246</v>
      </c>
      <c r="AK28" s="95" t="s">
        <v>246</v>
      </c>
      <c r="AL28" s="118">
        <v>12</v>
      </c>
      <c r="AM28" s="118" t="s">
        <v>246</v>
      </c>
      <c r="AN28" s="118" t="s">
        <v>246</v>
      </c>
      <c r="AO28" s="118" t="s">
        <v>246</v>
      </c>
      <c r="AP28" s="118" t="s">
        <v>246</v>
      </c>
      <c r="AQ28" s="118" t="s">
        <v>246</v>
      </c>
      <c r="AR28" s="118" t="s">
        <v>246</v>
      </c>
      <c r="AS28" s="95" t="s">
        <v>246</v>
      </c>
      <c r="AT28" s="80">
        <v>60.465000000000003</v>
      </c>
      <c r="AU28" s="80" t="s">
        <v>246</v>
      </c>
      <c r="AV28" s="80" t="s">
        <v>246</v>
      </c>
      <c r="AW28" s="80">
        <v>10.664999999999999</v>
      </c>
      <c r="AX28" s="80">
        <v>0.30399999999999999</v>
      </c>
      <c r="AY28" s="80" t="s">
        <v>246</v>
      </c>
      <c r="AZ28" s="80" t="s">
        <v>246</v>
      </c>
    </row>
    <row r="29" spans="1:52" s="48" customFormat="1" ht="60" x14ac:dyDescent="0.25">
      <c r="A29" s="138" t="s">
        <v>35</v>
      </c>
      <c r="B29" s="198" t="s">
        <v>36</v>
      </c>
      <c r="C29" s="139"/>
      <c r="D29" s="94">
        <v>1.1279999999999999</v>
      </c>
      <c r="E29" s="118" t="s">
        <v>246</v>
      </c>
      <c r="F29" s="118">
        <v>0.82018000000000002</v>
      </c>
      <c r="G29" s="118" t="s">
        <v>246</v>
      </c>
      <c r="H29" s="95" t="s">
        <v>246</v>
      </c>
      <c r="I29" s="118">
        <v>0.52</v>
      </c>
      <c r="J29" s="118">
        <v>8.8999999999999996E-2</v>
      </c>
      <c r="K29" s="118" t="s">
        <v>246</v>
      </c>
      <c r="L29" s="118" t="s">
        <v>246</v>
      </c>
      <c r="M29" s="95" t="s">
        <v>246</v>
      </c>
      <c r="N29" s="95" t="s">
        <v>246</v>
      </c>
      <c r="O29" s="118" t="s">
        <v>246</v>
      </c>
      <c r="P29" s="118" t="s">
        <v>246</v>
      </c>
      <c r="Q29" s="118" t="s">
        <v>246</v>
      </c>
      <c r="R29" s="95" t="s">
        <v>246</v>
      </c>
      <c r="S29" s="118" t="s">
        <v>246</v>
      </c>
      <c r="T29" s="118" t="s">
        <v>246</v>
      </c>
      <c r="U29" s="118" t="s">
        <v>246</v>
      </c>
      <c r="V29" s="118" t="s">
        <v>246</v>
      </c>
      <c r="W29" s="118" t="s">
        <v>246</v>
      </c>
      <c r="X29" s="118" t="s">
        <v>246</v>
      </c>
      <c r="Y29" s="118" t="s">
        <v>246</v>
      </c>
      <c r="Z29" s="118" t="s">
        <v>246</v>
      </c>
      <c r="AA29" s="118" t="s">
        <v>246</v>
      </c>
      <c r="AB29" s="118" t="s">
        <v>246</v>
      </c>
      <c r="AC29" s="118" t="s">
        <v>246</v>
      </c>
      <c r="AD29" s="118" t="s">
        <v>246</v>
      </c>
      <c r="AE29" s="118" t="s">
        <v>246</v>
      </c>
      <c r="AF29" s="118" t="s">
        <v>246</v>
      </c>
      <c r="AG29" s="118" t="s">
        <v>246</v>
      </c>
      <c r="AH29" s="118" t="s">
        <v>246</v>
      </c>
      <c r="AI29" s="118" t="s">
        <v>246</v>
      </c>
      <c r="AJ29" s="118" t="s">
        <v>246</v>
      </c>
      <c r="AK29" s="118" t="s">
        <v>246</v>
      </c>
      <c r="AL29" s="118" t="s">
        <v>246</v>
      </c>
      <c r="AM29" s="118" t="s">
        <v>246</v>
      </c>
      <c r="AN29" s="118" t="s">
        <v>246</v>
      </c>
      <c r="AO29" s="118" t="s">
        <v>246</v>
      </c>
      <c r="AP29" s="118" t="s">
        <v>246</v>
      </c>
      <c r="AQ29" s="118" t="s">
        <v>246</v>
      </c>
      <c r="AR29" s="118" t="s">
        <v>246</v>
      </c>
      <c r="AS29" s="95" t="s">
        <v>246</v>
      </c>
      <c r="AT29" s="80">
        <v>0.82018000000000002</v>
      </c>
      <c r="AU29" s="80" t="s">
        <v>246</v>
      </c>
      <c r="AV29" s="80" t="s">
        <v>246</v>
      </c>
      <c r="AW29" s="80">
        <v>0.52</v>
      </c>
      <c r="AX29" s="80">
        <v>8.8999999999999996E-2</v>
      </c>
      <c r="AY29" s="80" t="s">
        <v>246</v>
      </c>
      <c r="AZ29" s="80" t="s">
        <v>246</v>
      </c>
    </row>
    <row r="30" spans="1:52" s="48" customFormat="1" ht="45" x14ac:dyDescent="0.25">
      <c r="A30" s="138" t="s">
        <v>34</v>
      </c>
      <c r="B30" s="199" t="s">
        <v>33</v>
      </c>
      <c r="C30" s="139"/>
      <c r="D30" s="118" t="s">
        <v>246</v>
      </c>
      <c r="E30" s="118" t="s">
        <v>246</v>
      </c>
      <c r="F30" s="118" t="s">
        <v>246</v>
      </c>
      <c r="G30" s="118" t="s">
        <v>246</v>
      </c>
      <c r="H30" s="95" t="s">
        <v>246</v>
      </c>
      <c r="I30" s="118" t="s">
        <v>246</v>
      </c>
      <c r="J30" s="118" t="s">
        <v>246</v>
      </c>
      <c r="K30" s="118" t="s">
        <v>246</v>
      </c>
      <c r="L30" s="118" t="s">
        <v>246</v>
      </c>
      <c r="M30" s="95" t="s">
        <v>246</v>
      </c>
      <c r="N30" s="118" t="s">
        <v>246</v>
      </c>
      <c r="O30" s="118" t="s">
        <v>246</v>
      </c>
      <c r="P30" s="95" t="s">
        <v>246</v>
      </c>
      <c r="Q30" s="118" t="s">
        <v>246</v>
      </c>
      <c r="R30" s="95" t="s">
        <v>246</v>
      </c>
      <c r="S30" s="118" t="s">
        <v>246</v>
      </c>
      <c r="T30" s="118" t="s">
        <v>246</v>
      </c>
      <c r="U30" s="95" t="s">
        <v>246</v>
      </c>
      <c r="V30" s="118" t="s">
        <v>246</v>
      </c>
      <c r="W30" s="118" t="s">
        <v>246</v>
      </c>
      <c r="X30" s="95" t="s">
        <v>246</v>
      </c>
      <c r="Y30" s="118" t="s">
        <v>246</v>
      </c>
      <c r="Z30" s="95" t="s">
        <v>246</v>
      </c>
      <c r="AA30" s="118" t="s">
        <v>246</v>
      </c>
      <c r="AB30" s="118" t="s">
        <v>246</v>
      </c>
      <c r="AC30" s="95" t="s">
        <v>246</v>
      </c>
      <c r="AD30" s="118" t="s">
        <v>246</v>
      </c>
      <c r="AE30" s="118" t="s">
        <v>246</v>
      </c>
      <c r="AF30" s="95" t="s">
        <v>246</v>
      </c>
      <c r="AG30" s="118" t="s">
        <v>246</v>
      </c>
      <c r="AH30" s="95" t="s">
        <v>246</v>
      </c>
      <c r="AI30" s="118" t="s">
        <v>246</v>
      </c>
      <c r="AJ30" s="118" t="s">
        <v>246</v>
      </c>
      <c r="AK30" s="95" t="s">
        <v>246</v>
      </c>
      <c r="AL30" s="118" t="s">
        <v>246</v>
      </c>
      <c r="AM30" s="118" t="s">
        <v>246</v>
      </c>
      <c r="AN30" s="95" t="s">
        <v>246</v>
      </c>
      <c r="AO30" s="118" t="s">
        <v>246</v>
      </c>
      <c r="AP30" s="95" t="s">
        <v>246</v>
      </c>
      <c r="AQ30" s="118" t="s">
        <v>246</v>
      </c>
      <c r="AR30" s="118" t="s">
        <v>246</v>
      </c>
      <c r="AS30" s="95" t="s">
        <v>246</v>
      </c>
      <c r="AT30" s="80" t="s">
        <v>246</v>
      </c>
      <c r="AU30" s="80" t="s">
        <v>246</v>
      </c>
      <c r="AV30" s="80" t="s">
        <v>246</v>
      </c>
      <c r="AW30" s="80" t="s">
        <v>246</v>
      </c>
      <c r="AX30" s="80" t="s">
        <v>246</v>
      </c>
      <c r="AY30" s="80" t="s">
        <v>246</v>
      </c>
      <c r="AZ30" s="80" t="s">
        <v>246</v>
      </c>
    </row>
    <row r="31" spans="1:52" s="48" customFormat="1" x14ac:dyDescent="0.25">
      <c r="A31" s="138" t="s">
        <v>34</v>
      </c>
      <c r="B31" s="199" t="s">
        <v>357</v>
      </c>
      <c r="C31" s="139"/>
      <c r="D31" s="118" t="s">
        <v>246</v>
      </c>
      <c r="E31" s="118" t="s">
        <v>246</v>
      </c>
      <c r="F31" s="118" t="s">
        <v>246</v>
      </c>
      <c r="G31" s="118" t="s">
        <v>246</v>
      </c>
      <c r="H31" s="95" t="s">
        <v>246</v>
      </c>
      <c r="I31" s="118" t="s">
        <v>246</v>
      </c>
      <c r="J31" s="118" t="s">
        <v>246</v>
      </c>
      <c r="K31" s="118" t="s">
        <v>246</v>
      </c>
      <c r="L31" s="118" t="s">
        <v>246</v>
      </c>
      <c r="M31" s="95" t="s">
        <v>246</v>
      </c>
      <c r="N31" s="118" t="s">
        <v>246</v>
      </c>
      <c r="O31" s="118" t="s">
        <v>246</v>
      </c>
      <c r="P31" s="95" t="s">
        <v>246</v>
      </c>
      <c r="Q31" s="118" t="s">
        <v>246</v>
      </c>
      <c r="R31" s="95" t="s">
        <v>246</v>
      </c>
      <c r="S31" s="118" t="s">
        <v>246</v>
      </c>
      <c r="T31" s="118" t="s">
        <v>246</v>
      </c>
      <c r="U31" s="95" t="s">
        <v>246</v>
      </c>
      <c r="V31" s="118" t="s">
        <v>246</v>
      </c>
      <c r="W31" s="118" t="s">
        <v>246</v>
      </c>
      <c r="X31" s="95" t="s">
        <v>246</v>
      </c>
      <c r="Y31" s="118" t="s">
        <v>246</v>
      </c>
      <c r="Z31" s="95" t="s">
        <v>246</v>
      </c>
      <c r="AA31" s="118" t="s">
        <v>246</v>
      </c>
      <c r="AB31" s="118" t="s">
        <v>246</v>
      </c>
      <c r="AC31" s="95" t="s">
        <v>246</v>
      </c>
      <c r="AD31" s="118" t="s">
        <v>246</v>
      </c>
      <c r="AE31" s="118" t="s">
        <v>246</v>
      </c>
      <c r="AF31" s="95" t="s">
        <v>246</v>
      </c>
      <c r="AG31" s="118" t="s">
        <v>246</v>
      </c>
      <c r="AH31" s="95" t="s">
        <v>246</v>
      </c>
      <c r="AI31" s="118" t="s">
        <v>246</v>
      </c>
      <c r="AJ31" s="118" t="s">
        <v>246</v>
      </c>
      <c r="AK31" s="95" t="s">
        <v>246</v>
      </c>
      <c r="AL31" s="118" t="s">
        <v>246</v>
      </c>
      <c r="AM31" s="118" t="s">
        <v>246</v>
      </c>
      <c r="AN31" s="95" t="s">
        <v>246</v>
      </c>
      <c r="AO31" s="118" t="s">
        <v>246</v>
      </c>
      <c r="AP31" s="95" t="s">
        <v>246</v>
      </c>
      <c r="AQ31" s="118" t="s">
        <v>246</v>
      </c>
      <c r="AR31" s="118" t="s">
        <v>246</v>
      </c>
      <c r="AS31" s="95" t="s">
        <v>246</v>
      </c>
      <c r="AT31" s="80" t="s">
        <v>246</v>
      </c>
      <c r="AU31" s="80" t="s">
        <v>246</v>
      </c>
      <c r="AV31" s="80" t="s">
        <v>246</v>
      </c>
      <c r="AW31" s="80" t="s">
        <v>246</v>
      </c>
      <c r="AX31" s="80" t="s">
        <v>246</v>
      </c>
      <c r="AY31" s="80" t="s">
        <v>246</v>
      </c>
      <c r="AZ31" s="80" t="s">
        <v>246</v>
      </c>
    </row>
    <row r="32" spans="1:52" s="48" customFormat="1" ht="85.5" x14ac:dyDescent="0.25">
      <c r="A32" s="189" t="s">
        <v>32</v>
      </c>
      <c r="B32" s="196" t="s">
        <v>31</v>
      </c>
      <c r="C32" s="143"/>
      <c r="D32" s="118" t="s">
        <v>246</v>
      </c>
      <c r="E32" s="118" t="s">
        <v>246</v>
      </c>
      <c r="F32" s="118" t="s">
        <v>246</v>
      </c>
      <c r="G32" s="118" t="s">
        <v>246</v>
      </c>
      <c r="H32" s="95" t="s">
        <v>246</v>
      </c>
      <c r="I32" s="118" t="s">
        <v>246</v>
      </c>
      <c r="J32" s="118" t="s">
        <v>246</v>
      </c>
      <c r="K32" s="118" t="s">
        <v>246</v>
      </c>
      <c r="L32" s="118" t="s">
        <v>246</v>
      </c>
      <c r="M32" s="95" t="s">
        <v>246</v>
      </c>
      <c r="N32" s="118" t="s">
        <v>246</v>
      </c>
      <c r="O32" s="118" t="s">
        <v>246</v>
      </c>
      <c r="P32" s="95" t="s">
        <v>246</v>
      </c>
      <c r="Q32" s="118" t="s">
        <v>246</v>
      </c>
      <c r="R32" s="95" t="s">
        <v>246</v>
      </c>
      <c r="S32" s="118" t="s">
        <v>246</v>
      </c>
      <c r="T32" s="118" t="s">
        <v>246</v>
      </c>
      <c r="U32" s="95" t="s">
        <v>246</v>
      </c>
      <c r="V32" s="118" t="s">
        <v>246</v>
      </c>
      <c r="W32" s="118" t="s">
        <v>246</v>
      </c>
      <c r="X32" s="95" t="s">
        <v>246</v>
      </c>
      <c r="Y32" s="118" t="s">
        <v>246</v>
      </c>
      <c r="Z32" s="95" t="s">
        <v>246</v>
      </c>
      <c r="AA32" s="118" t="s">
        <v>246</v>
      </c>
      <c r="AB32" s="118" t="s">
        <v>246</v>
      </c>
      <c r="AC32" s="95" t="s">
        <v>246</v>
      </c>
      <c r="AD32" s="118" t="s">
        <v>246</v>
      </c>
      <c r="AE32" s="118" t="s">
        <v>246</v>
      </c>
      <c r="AF32" s="95" t="s">
        <v>246</v>
      </c>
      <c r="AG32" s="118" t="s">
        <v>246</v>
      </c>
      <c r="AH32" s="95" t="s">
        <v>246</v>
      </c>
      <c r="AI32" s="118" t="s">
        <v>246</v>
      </c>
      <c r="AJ32" s="118" t="s">
        <v>246</v>
      </c>
      <c r="AK32" s="95" t="s">
        <v>246</v>
      </c>
      <c r="AL32" s="118" t="s">
        <v>246</v>
      </c>
      <c r="AM32" s="118" t="s">
        <v>246</v>
      </c>
      <c r="AN32" s="95" t="s">
        <v>246</v>
      </c>
      <c r="AO32" s="118" t="s">
        <v>246</v>
      </c>
      <c r="AP32" s="95" t="s">
        <v>246</v>
      </c>
      <c r="AQ32" s="118" t="s">
        <v>246</v>
      </c>
      <c r="AR32" s="118" t="s">
        <v>246</v>
      </c>
      <c r="AS32" s="95" t="s">
        <v>246</v>
      </c>
      <c r="AT32" s="80" t="s">
        <v>246</v>
      </c>
      <c r="AU32" s="80" t="s">
        <v>246</v>
      </c>
      <c r="AV32" s="80" t="s">
        <v>246</v>
      </c>
      <c r="AW32" s="80" t="s">
        <v>246</v>
      </c>
      <c r="AX32" s="80" t="s">
        <v>246</v>
      </c>
      <c r="AY32" s="80" t="s">
        <v>246</v>
      </c>
      <c r="AZ32" s="80" t="s">
        <v>246</v>
      </c>
    </row>
    <row r="33" spans="1:52" s="48" customFormat="1" ht="71.25" x14ac:dyDescent="0.25">
      <c r="A33" s="189" t="s">
        <v>30</v>
      </c>
      <c r="B33" s="196" t="s">
        <v>29</v>
      </c>
      <c r="C33" s="143"/>
      <c r="D33" s="118" t="s">
        <v>246</v>
      </c>
      <c r="E33" s="118" t="s">
        <v>246</v>
      </c>
      <c r="F33" s="118" t="s">
        <v>246</v>
      </c>
      <c r="G33" s="118" t="s">
        <v>246</v>
      </c>
      <c r="H33" s="95" t="s">
        <v>246</v>
      </c>
      <c r="I33" s="118" t="s">
        <v>246</v>
      </c>
      <c r="J33" s="118" t="s">
        <v>246</v>
      </c>
      <c r="K33" s="118" t="s">
        <v>246</v>
      </c>
      <c r="L33" s="118" t="s">
        <v>246</v>
      </c>
      <c r="M33" s="95" t="s">
        <v>246</v>
      </c>
      <c r="N33" s="118" t="s">
        <v>246</v>
      </c>
      <c r="O33" s="118" t="s">
        <v>246</v>
      </c>
      <c r="P33" s="95" t="s">
        <v>246</v>
      </c>
      <c r="Q33" s="118" t="s">
        <v>246</v>
      </c>
      <c r="R33" s="95" t="s">
        <v>246</v>
      </c>
      <c r="S33" s="118" t="s">
        <v>246</v>
      </c>
      <c r="T33" s="118" t="s">
        <v>246</v>
      </c>
      <c r="U33" s="95" t="s">
        <v>246</v>
      </c>
      <c r="V33" s="118" t="s">
        <v>246</v>
      </c>
      <c r="W33" s="118" t="s">
        <v>246</v>
      </c>
      <c r="X33" s="95" t="s">
        <v>246</v>
      </c>
      <c r="Y33" s="118" t="s">
        <v>246</v>
      </c>
      <c r="Z33" s="95" t="s">
        <v>246</v>
      </c>
      <c r="AA33" s="118" t="s">
        <v>246</v>
      </c>
      <c r="AB33" s="118" t="s">
        <v>246</v>
      </c>
      <c r="AC33" s="95" t="s">
        <v>246</v>
      </c>
      <c r="AD33" s="118" t="s">
        <v>246</v>
      </c>
      <c r="AE33" s="118" t="s">
        <v>246</v>
      </c>
      <c r="AF33" s="95" t="s">
        <v>246</v>
      </c>
      <c r="AG33" s="118" t="s">
        <v>246</v>
      </c>
      <c r="AH33" s="95" t="s">
        <v>246</v>
      </c>
      <c r="AI33" s="118" t="s">
        <v>246</v>
      </c>
      <c r="AJ33" s="118" t="s">
        <v>246</v>
      </c>
      <c r="AK33" s="95" t="s">
        <v>246</v>
      </c>
      <c r="AL33" s="118" t="s">
        <v>246</v>
      </c>
      <c r="AM33" s="118" t="s">
        <v>246</v>
      </c>
      <c r="AN33" s="95" t="s">
        <v>246</v>
      </c>
      <c r="AO33" s="118" t="s">
        <v>246</v>
      </c>
      <c r="AP33" s="95" t="s">
        <v>246</v>
      </c>
      <c r="AQ33" s="118" t="s">
        <v>246</v>
      </c>
      <c r="AR33" s="118" t="s">
        <v>246</v>
      </c>
      <c r="AS33" s="95" t="s">
        <v>246</v>
      </c>
      <c r="AT33" s="80" t="s">
        <v>246</v>
      </c>
      <c r="AU33" s="80" t="s">
        <v>246</v>
      </c>
      <c r="AV33" s="80" t="s">
        <v>246</v>
      </c>
      <c r="AW33" s="80" t="s">
        <v>246</v>
      </c>
      <c r="AX33" s="80" t="s">
        <v>246</v>
      </c>
      <c r="AY33" s="80" t="s">
        <v>246</v>
      </c>
      <c r="AZ33" s="80" t="s">
        <v>246</v>
      </c>
    </row>
    <row r="34" spans="1:52" s="48" customFormat="1" ht="71.25" x14ac:dyDescent="0.25">
      <c r="A34" s="189" t="s">
        <v>28</v>
      </c>
      <c r="B34" s="200" t="s">
        <v>27</v>
      </c>
      <c r="C34" s="142"/>
      <c r="D34" s="118" t="s">
        <v>246</v>
      </c>
      <c r="E34" s="118" t="s">
        <v>246</v>
      </c>
      <c r="F34" s="118" t="s">
        <v>246</v>
      </c>
      <c r="G34" s="118" t="s">
        <v>246</v>
      </c>
      <c r="H34" s="95" t="s">
        <v>246</v>
      </c>
      <c r="I34" s="118" t="s">
        <v>246</v>
      </c>
      <c r="J34" s="118" t="s">
        <v>246</v>
      </c>
      <c r="K34" s="118" t="s">
        <v>246</v>
      </c>
      <c r="L34" s="118" t="s">
        <v>246</v>
      </c>
      <c r="M34" s="95" t="s">
        <v>246</v>
      </c>
      <c r="N34" s="118" t="s">
        <v>246</v>
      </c>
      <c r="O34" s="118" t="s">
        <v>246</v>
      </c>
      <c r="P34" s="95" t="s">
        <v>246</v>
      </c>
      <c r="Q34" s="118" t="s">
        <v>246</v>
      </c>
      <c r="R34" s="95" t="s">
        <v>246</v>
      </c>
      <c r="S34" s="118" t="s">
        <v>246</v>
      </c>
      <c r="T34" s="118" t="s">
        <v>246</v>
      </c>
      <c r="U34" s="95" t="s">
        <v>246</v>
      </c>
      <c r="V34" s="118" t="s">
        <v>246</v>
      </c>
      <c r="W34" s="118" t="s">
        <v>246</v>
      </c>
      <c r="X34" s="95" t="s">
        <v>246</v>
      </c>
      <c r="Y34" s="118" t="s">
        <v>246</v>
      </c>
      <c r="Z34" s="95" t="s">
        <v>246</v>
      </c>
      <c r="AA34" s="118" t="s">
        <v>246</v>
      </c>
      <c r="AB34" s="118" t="s">
        <v>246</v>
      </c>
      <c r="AC34" s="95" t="s">
        <v>246</v>
      </c>
      <c r="AD34" s="118" t="s">
        <v>246</v>
      </c>
      <c r="AE34" s="118" t="s">
        <v>246</v>
      </c>
      <c r="AF34" s="95" t="s">
        <v>246</v>
      </c>
      <c r="AG34" s="118" t="s">
        <v>246</v>
      </c>
      <c r="AH34" s="95" t="s">
        <v>246</v>
      </c>
      <c r="AI34" s="118" t="s">
        <v>246</v>
      </c>
      <c r="AJ34" s="118" t="s">
        <v>246</v>
      </c>
      <c r="AK34" s="95" t="s">
        <v>246</v>
      </c>
      <c r="AL34" s="118" t="s">
        <v>246</v>
      </c>
      <c r="AM34" s="118" t="s">
        <v>246</v>
      </c>
      <c r="AN34" s="95" t="s">
        <v>246</v>
      </c>
      <c r="AO34" s="118" t="s">
        <v>246</v>
      </c>
      <c r="AP34" s="95" t="s">
        <v>246</v>
      </c>
      <c r="AQ34" s="118" t="s">
        <v>246</v>
      </c>
      <c r="AR34" s="118" t="s">
        <v>246</v>
      </c>
      <c r="AS34" s="95" t="s">
        <v>246</v>
      </c>
      <c r="AT34" s="80" t="s">
        <v>246</v>
      </c>
      <c r="AU34" s="80" t="s">
        <v>246</v>
      </c>
      <c r="AV34" s="80" t="s">
        <v>246</v>
      </c>
      <c r="AW34" s="80" t="s">
        <v>246</v>
      </c>
      <c r="AX34" s="80" t="s">
        <v>246</v>
      </c>
      <c r="AY34" s="80" t="s">
        <v>246</v>
      </c>
      <c r="AZ34" s="80" t="s">
        <v>246</v>
      </c>
    </row>
    <row r="35" spans="1:52" s="48" customFormat="1" x14ac:dyDescent="0.25">
      <c r="A35" s="189" t="s">
        <v>359</v>
      </c>
      <c r="B35" s="201" t="s">
        <v>500</v>
      </c>
      <c r="C35" s="142"/>
      <c r="D35" s="118" t="s">
        <v>246</v>
      </c>
      <c r="E35" s="118" t="s">
        <v>246</v>
      </c>
      <c r="F35" s="118">
        <v>38.528180000000006</v>
      </c>
      <c r="G35" s="118">
        <v>0.5</v>
      </c>
      <c r="H35" s="95" t="s">
        <v>246</v>
      </c>
      <c r="I35" s="118">
        <v>16.244999999999997</v>
      </c>
      <c r="J35" s="118">
        <v>0.39300000000000002</v>
      </c>
      <c r="K35" s="118">
        <v>474</v>
      </c>
      <c r="L35" s="118">
        <v>9</v>
      </c>
      <c r="M35" s="95" t="s">
        <v>246</v>
      </c>
      <c r="N35" s="118" t="s">
        <v>246</v>
      </c>
      <c r="O35" s="118" t="s">
        <v>246</v>
      </c>
      <c r="P35" s="95" t="s">
        <v>246</v>
      </c>
      <c r="Q35" s="118" t="s">
        <v>246</v>
      </c>
      <c r="R35" s="95" t="s">
        <v>246</v>
      </c>
      <c r="S35" s="118" t="s">
        <v>246</v>
      </c>
      <c r="T35" s="118" t="s">
        <v>246</v>
      </c>
      <c r="U35" s="95" t="s">
        <v>246</v>
      </c>
      <c r="V35" s="118" t="s">
        <v>246</v>
      </c>
      <c r="W35" s="118" t="s">
        <v>246</v>
      </c>
      <c r="X35" s="95" t="s">
        <v>246</v>
      </c>
      <c r="Y35" s="118" t="s">
        <v>246</v>
      </c>
      <c r="Z35" s="95" t="s">
        <v>246</v>
      </c>
      <c r="AA35" s="118" t="s">
        <v>246</v>
      </c>
      <c r="AB35" s="118" t="s">
        <v>246</v>
      </c>
      <c r="AC35" s="95" t="s">
        <v>246</v>
      </c>
      <c r="AD35" s="118" t="s">
        <v>246</v>
      </c>
      <c r="AE35" s="118" t="s">
        <v>246</v>
      </c>
      <c r="AF35" s="95" t="s">
        <v>246</v>
      </c>
      <c r="AG35" s="118" t="s">
        <v>246</v>
      </c>
      <c r="AH35" s="95" t="s">
        <v>246</v>
      </c>
      <c r="AI35" s="118" t="s">
        <v>246</v>
      </c>
      <c r="AJ35" s="118" t="s">
        <v>246</v>
      </c>
      <c r="AK35" s="95" t="s">
        <v>246</v>
      </c>
      <c r="AL35" s="118" t="s">
        <v>246</v>
      </c>
      <c r="AM35" s="118" t="s">
        <v>246</v>
      </c>
      <c r="AN35" s="95" t="s">
        <v>246</v>
      </c>
      <c r="AO35" s="118" t="s">
        <v>246</v>
      </c>
      <c r="AP35" s="95" t="s">
        <v>246</v>
      </c>
      <c r="AQ35" s="118" t="s">
        <v>246</v>
      </c>
      <c r="AR35" s="118" t="s">
        <v>246</v>
      </c>
      <c r="AS35" s="95" t="s">
        <v>246</v>
      </c>
      <c r="AT35" s="80">
        <v>38.528180000000006</v>
      </c>
      <c r="AU35" s="80">
        <v>0.5</v>
      </c>
      <c r="AV35" s="80" t="s">
        <v>246</v>
      </c>
      <c r="AW35" s="80">
        <v>16.244999999999997</v>
      </c>
      <c r="AX35" s="80">
        <v>0.39300000000000002</v>
      </c>
      <c r="AY35" s="80">
        <v>474</v>
      </c>
      <c r="AZ35" s="80">
        <v>9</v>
      </c>
    </row>
    <row r="36" spans="1:52" s="48" customFormat="1" ht="42.75" x14ac:dyDescent="0.25">
      <c r="A36" s="189" t="s">
        <v>26</v>
      </c>
      <c r="B36" s="200" t="s">
        <v>25</v>
      </c>
      <c r="C36" s="142" t="s">
        <v>2</v>
      </c>
      <c r="D36" s="118">
        <v>170.62126581666666</v>
      </c>
      <c r="E36" s="118" t="s">
        <v>246</v>
      </c>
      <c r="F36" s="118">
        <v>21.728000000000002</v>
      </c>
      <c r="G36" s="118">
        <v>0.5</v>
      </c>
      <c r="H36" s="95" t="s">
        <v>246</v>
      </c>
      <c r="I36" s="118">
        <v>2.4900000000000002</v>
      </c>
      <c r="J36" s="118" t="s">
        <v>246</v>
      </c>
      <c r="K36" s="118">
        <v>474</v>
      </c>
      <c r="L36" s="118">
        <v>9</v>
      </c>
      <c r="M36" s="95" t="s">
        <v>246</v>
      </c>
      <c r="N36" s="118">
        <v>35.233705216666664</v>
      </c>
      <c r="O36" s="118">
        <v>0.25</v>
      </c>
      <c r="P36" s="95" t="s">
        <v>246</v>
      </c>
      <c r="Q36" s="118">
        <v>9.1850000000000023</v>
      </c>
      <c r="R36" s="95" t="s">
        <v>246</v>
      </c>
      <c r="S36" s="118">
        <v>718</v>
      </c>
      <c r="T36" s="118">
        <v>49</v>
      </c>
      <c r="U36" s="95" t="s">
        <v>246</v>
      </c>
      <c r="V36" s="118">
        <v>32.569137649999995</v>
      </c>
      <c r="W36" s="118">
        <v>0.57000000000000006</v>
      </c>
      <c r="X36" s="95" t="s">
        <v>246</v>
      </c>
      <c r="Y36" s="118">
        <v>12.098000000000001</v>
      </c>
      <c r="Z36" s="95" t="s">
        <v>246</v>
      </c>
      <c r="AA36" s="118">
        <v>450</v>
      </c>
      <c r="AB36" s="118">
        <v>49</v>
      </c>
      <c r="AC36" s="95" t="s">
        <v>246</v>
      </c>
      <c r="AD36" s="118">
        <v>35.75984089166667</v>
      </c>
      <c r="AE36" s="118">
        <v>1</v>
      </c>
      <c r="AF36" s="95" t="s">
        <v>246</v>
      </c>
      <c r="AG36" s="118">
        <v>15.901000000000002</v>
      </c>
      <c r="AH36" s="95" t="s">
        <v>246</v>
      </c>
      <c r="AI36" s="118">
        <v>430</v>
      </c>
      <c r="AJ36" s="118">
        <v>49</v>
      </c>
      <c r="AK36" s="95" t="s">
        <v>246</v>
      </c>
      <c r="AL36" s="118">
        <v>39.570499875000003</v>
      </c>
      <c r="AM36" s="118">
        <v>1.7999999999999998</v>
      </c>
      <c r="AN36" s="95" t="s">
        <v>246</v>
      </c>
      <c r="AO36" s="118">
        <v>14.14</v>
      </c>
      <c r="AP36" s="95" t="s">
        <v>246</v>
      </c>
      <c r="AQ36" s="118">
        <v>764</v>
      </c>
      <c r="AR36" s="118">
        <v>46</v>
      </c>
      <c r="AS36" s="95" t="s">
        <v>246</v>
      </c>
      <c r="AT36" s="80">
        <v>164.86118363333333</v>
      </c>
      <c r="AU36" s="80">
        <v>4.12</v>
      </c>
      <c r="AV36" s="80" t="s">
        <v>246</v>
      </c>
      <c r="AW36" s="80">
        <v>53.814000000000007</v>
      </c>
      <c r="AX36" s="80" t="s">
        <v>246</v>
      </c>
      <c r="AY36" s="80">
        <v>2836</v>
      </c>
      <c r="AZ36" s="80">
        <v>202</v>
      </c>
    </row>
    <row r="37" spans="1:52" s="48" customFormat="1" ht="71.25" x14ac:dyDescent="0.25">
      <c r="A37" s="189" t="s">
        <v>24</v>
      </c>
      <c r="B37" s="200" t="s">
        <v>23</v>
      </c>
      <c r="C37" s="142" t="s">
        <v>2</v>
      </c>
      <c r="D37" s="118">
        <v>18.867371416666668</v>
      </c>
      <c r="E37" s="118" t="s">
        <v>246</v>
      </c>
      <c r="F37" s="118">
        <v>5.3359999999999994</v>
      </c>
      <c r="G37" s="118">
        <v>0.5</v>
      </c>
      <c r="H37" s="95" t="s">
        <v>246</v>
      </c>
      <c r="I37" s="118" t="s">
        <v>246</v>
      </c>
      <c r="J37" s="118" t="s">
        <v>246</v>
      </c>
      <c r="K37" s="118" t="s">
        <v>246</v>
      </c>
      <c r="L37" s="118">
        <v>3</v>
      </c>
      <c r="M37" s="95" t="s">
        <v>246</v>
      </c>
      <c r="N37" s="118">
        <v>3.9113884000000003</v>
      </c>
      <c r="O37" s="118">
        <v>0.25</v>
      </c>
      <c r="P37" s="95" t="s">
        <v>246</v>
      </c>
      <c r="Q37" s="118" t="s">
        <v>246</v>
      </c>
      <c r="R37" s="95" t="s">
        <v>246</v>
      </c>
      <c r="S37" s="118" t="s">
        <v>246</v>
      </c>
      <c r="T37" s="118">
        <v>3</v>
      </c>
      <c r="U37" s="95" t="s">
        <v>246</v>
      </c>
      <c r="V37" s="118">
        <v>3.5682095833333336</v>
      </c>
      <c r="W37" s="118">
        <v>0.57000000000000006</v>
      </c>
      <c r="X37" s="95" t="s">
        <v>246</v>
      </c>
      <c r="Y37" s="118" t="s">
        <v>246</v>
      </c>
      <c r="Z37" s="95" t="s">
        <v>246</v>
      </c>
      <c r="AA37" s="118" t="s">
        <v>246</v>
      </c>
      <c r="AB37" s="118">
        <v>3</v>
      </c>
      <c r="AC37" s="95" t="s">
        <v>246</v>
      </c>
      <c r="AD37" s="118">
        <v>4.3501375833333338</v>
      </c>
      <c r="AE37" s="118">
        <v>1</v>
      </c>
      <c r="AF37" s="95" t="s">
        <v>246</v>
      </c>
      <c r="AG37" s="118" t="s">
        <v>246</v>
      </c>
      <c r="AH37" s="95" t="s">
        <v>246</v>
      </c>
      <c r="AI37" s="118" t="s">
        <v>246</v>
      </c>
      <c r="AJ37" s="118">
        <v>3</v>
      </c>
      <c r="AK37" s="95" t="s">
        <v>246</v>
      </c>
      <c r="AL37" s="118">
        <v>3.9906652666666664</v>
      </c>
      <c r="AM37" s="118">
        <v>1.7999999999999998</v>
      </c>
      <c r="AN37" s="95" t="s">
        <v>246</v>
      </c>
      <c r="AO37" s="118" t="s">
        <v>246</v>
      </c>
      <c r="AP37" s="95" t="s">
        <v>246</v>
      </c>
      <c r="AQ37" s="118" t="s">
        <v>246</v>
      </c>
      <c r="AR37" s="118">
        <v>2</v>
      </c>
      <c r="AS37" s="95" t="s">
        <v>246</v>
      </c>
      <c r="AT37" s="80">
        <v>21.156400833333336</v>
      </c>
      <c r="AU37" s="80">
        <v>4.12</v>
      </c>
      <c r="AV37" s="80" t="s">
        <v>246</v>
      </c>
      <c r="AW37" s="80" t="s">
        <v>246</v>
      </c>
      <c r="AX37" s="80" t="s">
        <v>246</v>
      </c>
      <c r="AY37" s="80" t="s">
        <v>246</v>
      </c>
      <c r="AZ37" s="80">
        <v>14</v>
      </c>
    </row>
    <row r="38" spans="1:52" s="48" customFormat="1" ht="57" x14ac:dyDescent="0.25">
      <c r="A38" s="189" t="s">
        <v>21</v>
      </c>
      <c r="B38" s="200" t="s">
        <v>22</v>
      </c>
      <c r="C38" s="142"/>
      <c r="D38" s="118">
        <v>18.867371416666671</v>
      </c>
      <c r="E38" s="118" t="s">
        <v>246</v>
      </c>
      <c r="F38" s="118">
        <v>5.3359999999999994</v>
      </c>
      <c r="G38" s="118">
        <v>0.5</v>
      </c>
      <c r="H38" s="95" t="s">
        <v>246</v>
      </c>
      <c r="I38" s="118" t="s">
        <v>246</v>
      </c>
      <c r="J38" s="118" t="s">
        <v>246</v>
      </c>
      <c r="K38" s="118" t="s">
        <v>246</v>
      </c>
      <c r="L38" s="118">
        <v>3</v>
      </c>
      <c r="M38" s="95" t="s">
        <v>246</v>
      </c>
      <c r="N38" s="118">
        <v>3.9113884000000003</v>
      </c>
      <c r="O38" s="118">
        <v>0.25</v>
      </c>
      <c r="P38" s="95" t="s">
        <v>246</v>
      </c>
      <c r="Q38" s="118" t="s">
        <v>246</v>
      </c>
      <c r="R38" s="95" t="s">
        <v>246</v>
      </c>
      <c r="S38" s="118" t="s">
        <v>246</v>
      </c>
      <c r="T38" s="118">
        <v>3</v>
      </c>
      <c r="U38" s="95" t="s">
        <v>246</v>
      </c>
      <c r="V38" s="118">
        <v>3.5682095833333336</v>
      </c>
      <c r="W38" s="118">
        <v>0.57000000000000006</v>
      </c>
      <c r="X38" s="95" t="s">
        <v>246</v>
      </c>
      <c r="Y38" s="118" t="s">
        <v>246</v>
      </c>
      <c r="Z38" s="95" t="s">
        <v>246</v>
      </c>
      <c r="AA38" s="118" t="s">
        <v>246</v>
      </c>
      <c r="AB38" s="118">
        <v>3</v>
      </c>
      <c r="AC38" s="95" t="s">
        <v>246</v>
      </c>
      <c r="AD38" s="118">
        <v>4.3501375833333338</v>
      </c>
      <c r="AE38" s="118">
        <v>1</v>
      </c>
      <c r="AF38" s="95" t="s">
        <v>246</v>
      </c>
      <c r="AG38" s="118" t="s">
        <v>246</v>
      </c>
      <c r="AH38" s="95" t="s">
        <v>246</v>
      </c>
      <c r="AI38" s="118" t="s">
        <v>246</v>
      </c>
      <c r="AJ38" s="118">
        <v>3</v>
      </c>
      <c r="AK38" s="95" t="s">
        <v>246</v>
      </c>
      <c r="AL38" s="118">
        <v>3.9906652666666664</v>
      </c>
      <c r="AM38" s="118">
        <v>1.7999999999999998</v>
      </c>
      <c r="AN38" s="95" t="s">
        <v>246</v>
      </c>
      <c r="AO38" s="118" t="s">
        <v>246</v>
      </c>
      <c r="AP38" s="95" t="s">
        <v>246</v>
      </c>
      <c r="AQ38" s="118" t="s">
        <v>246</v>
      </c>
      <c r="AR38" s="118">
        <v>2</v>
      </c>
      <c r="AS38" s="95" t="s">
        <v>246</v>
      </c>
      <c r="AT38" s="80">
        <v>21.156400833333336</v>
      </c>
      <c r="AU38" s="80">
        <v>4.12</v>
      </c>
      <c r="AV38" s="80" t="s">
        <v>246</v>
      </c>
      <c r="AW38" s="80" t="s">
        <v>246</v>
      </c>
      <c r="AX38" s="80" t="s">
        <v>246</v>
      </c>
      <c r="AY38" s="80" t="s">
        <v>246</v>
      </c>
      <c r="AZ38" s="80">
        <v>14</v>
      </c>
    </row>
    <row r="39" spans="1:52" s="211" customFormat="1" x14ac:dyDescent="0.25">
      <c r="A39" s="205" t="s">
        <v>21</v>
      </c>
      <c r="B39" s="206" t="s">
        <v>584</v>
      </c>
      <c r="C39" s="207" t="s">
        <v>585</v>
      </c>
      <c r="D39" s="208">
        <v>2.2921375833333335</v>
      </c>
      <c r="E39" s="208" t="s">
        <v>246</v>
      </c>
      <c r="F39" s="208">
        <v>2.4569999999999999</v>
      </c>
      <c r="G39" s="208" t="s">
        <v>246</v>
      </c>
      <c r="H39" s="209" t="s">
        <v>246</v>
      </c>
      <c r="I39" s="208" t="s">
        <v>246</v>
      </c>
      <c r="J39" s="208" t="s">
        <v>246</v>
      </c>
      <c r="K39" s="208" t="s">
        <v>246</v>
      </c>
      <c r="L39" s="208">
        <v>2</v>
      </c>
      <c r="M39" s="209" t="s">
        <v>246</v>
      </c>
      <c r="N39" s="208" t="s">
        <v>246</v>
      </c>
      <c r="O39" s="208" t="s">
        <v>246</v>
      </c>
      <c r="P39" s="209" t="s">
        <v>246</v>
      </c>
      <c r="Q39" s="208" t="s">
        <v>246</v>
      </c>
      <c r="R39" s="209" t="s">
        <v>246</v>
      </c>
      <c r="S39" s="208" t="s">
        <v>246</v>
      </c>
      <c r="T39" s="208" t="s">
        <v>246</v>
      </c>
      <c r="U39" s="209" t="s">
        <v>246</v>
      </c>
      <c r="V39" s="208" t="s">
        <v>246</v>
      </c>
      <c r="W39" s="208" t="s">
        <v>246</v>
      </c>
      <c r="X39" s="209" t="s">
        <v>246</v>
      </c>
      <c r="Y39" s="208" t="s">
        <v>246</v>
      </c>
      <c r="Z39" s="209" t="s">
        <v>246</v>
      </c>
      <c r="AA39" s="208" t="s">
        <v>246</v>
      </c>
      <c r="AB39" s="208" t="s">
        <v>246</v>
      </c>
      <c r="AC39" s="209" t="s">
        <v>246</v>
      </c>
      <c r="AD39" s="208" t="s">
        <v>246</v>
      </c>
      <c r="AE39" s="208" t="s">
        <v>246</v>
      </c>
      <c r="AF39" s="209" t="s">
        <v>246</v>
      </c>
      <c r="AG39" s="208" t="s">
        <v>246</v>
      </c>
      <c r="AH39" s="209" t="s">
        <v>246</v>
      </c>
      <c r="AI39" s="208" t="s">
        <v>246</v>
      </c>
      <c r="AJ39" s="208" t="s">
        <v>246</v>
      </c>
      <c r="AK39" s="209" t="s">
        <v>246</v>
      </c>
      <c r="AL39" s="208" t="s">
        <v>246</v>
      </c>
      <c r="AM39" s="208" t="s">
        <v>246</v>
      </c>
      <c r="AN39" s="209" t="s">
        <v>246</v>
      </c>
      <c r="AO39" s="208" t="s">
        <v>246</v>
      </c>
      <c r="AP39" s="209" t="s">
        <v>246</v>
      </c>
      <c r="AQ39" s="208" t="s">
        <v>246</v>
      </c>
      <c r="AR39" s="208" t="s">
        <v>246</v>
      </c>
      <c r="AS39" s="209" t="s">
        <v>246</v>
      </c>
      <c r="AT39" s="210">
        <v>2.4569999999999999</v>
      </c>
      <c r="AU39" s="210" t="s">
        <v>246</v>
      </c>
      <c r="AV39" s="210" t="s">
        <v>246</v>
      </c>
      <c r="AW39" s="210" t="s">
        <v>246</v>
      </c>
      <c r="AX39" s="210" t="s">
        <v>246</v>
      </c>
      <c r="AY39" s="210" t="s">
        <v>246</v>
      </c>
      <c r="AZ39" s="210">
        <v>2</v>
      </c>
    </row>
    <row r="40" spans="1:52" s="211" customFormat="1" x14ac:dyDescent="0.25">
      <c r="A40" s="205" t="s">
        <v>28</v>
      </c>
      <c r="B40" s="212" t="s">
        <v>755</v>
      </c>
      <c r="C40" s="207" t="s">
        <v>587</v>
      </c>
      <c r="D40" s="208" t="s">
        <v>246</v>
      </c>
      <c r="E40" s="208" t="s">
        <v>246</v>
      </c>
      <c r="F40" s="208">
        <v>1.228</v>
      </c>
      <c r="G40" s="208" t="s">
        <v>246</v>
      </c>
      <c r="H40" s="209" t="s">
        <v>246</v>
      </c>
      <c r="I40" s="208" t="s">
        <v>246</v>
      </c>
      <c r="J40" s="208" t="s">
        <v>246</v>
      </c>
      <c r="K40" s="208" t="s">
        <v>246</v>
      </c>
      <c r="L40" s="208">
        <v>1</v>
      </c>
      <c r="M40" s="209" t="s">
        <v>246</v>
      </c>
      <c r="N40" s="208" t="s">
        <v>246</v>
      </c>
      <c r="O40" s="208" t="s">
        <v>246</v>
      </c>
      <c r="P40" s="209" t="s">
        <v>246</v>
      </c>
      <c r="Q40" s="208" t="s">
        <v>246</v>
      </c>
      <c r="R40" s="209" t="s">
        <v>246</v>
      </c>
      <c r="S40" s="208" t="s">
        <v>246</v>
      </c>
      <c r="T40" s="208" t="s">
        <v>246</v>
      </c>
      <c r="U40" s="209" t="s">
        <v>246</v>
      </c>
      <c r="V40" s="208" t="s">
        <v>246</v>
      </c>
      <c r="W40" s="208" t="s">
        <v>246</v>
      </c>
      <c r="X40" s="209" t="s">
        <v>246</v>
      </c>
      <c r="Y40" s="208" t="s">
        <v>246</v>
      </c>
      <c r="Z40" s="209" t="s">
        <v>246</v>
      </c>
      <c r="AA40" s="208" t="s">
        <v>246</v>
      </c>
      <c r="AB40" s="208" t="s">
        <v>246</v>
      </c>
      <c r="AC40" s="209" t="s">
        <v>246</v>
      </c>
      <c r="AD40" s="208" t="s">
        <v>246</v>
      </c>
      <c r="AE40" s="208" t="s">
        <v>246</v>
      </c>
      <c r="AF40" s="209" t="s">
        <v>246</v>
      </c>
      <c r="AG40" s="208" t="s">
        <v>246</v>
      </c>
      <c r="AH40" s="209" t="s">
        <v>246</v>
      </c>
      <c r="AI40" s="208" t="s">
        <v>246</v>
      </c>
      <c r="AJ40" s="208" t="s">
        <v>246</v>
      </c>
      <c r="AK40" s="209" t="s">
        <v>246</v>
      </c>
      <c r="AL40" s="208" t="s">
        <v>246</v>
      </c>
      <c r="AM40" s="208" t="s">
        <v>246</v>
      </c>
      <c r="AN40" s="209" t="s">
        <v>246</v>
      </c>
      <c r="AO40" s="208" t="s">
        <v>246</v>
      </c>
      <c r="AP40" s="209" t="s">
        <v>246</v>
      </c>
      <c r="AQ40" s="208" t="s">
        <v>246</v>
      </c>
      <c r="AR40" s="208" t="s">
        <v>246</v>
      </c>
      <c r="AS40" s="209" t="s">
        <v>246</v>
      </c>
      <c r="AT40" s="210">
        <v>1.228</v>
      </c>
      <c r="AU40" s="210" t="s">
        <v>246</v>
      </c>
      <c r="AV40" s="210" t="s">
        <v>246</v>
      </c>
      <c r="AW40" s="210" t="s">
        <v>246</v>
      </c>
      <c r="AX40" s="210" t="s">
        <v>246</v>
      </c>
      <c r="AY40" s="210" t="s">
        <v>246</v>
      </c>
      <c r="AZ40" s="210">
        <v>1</v>
      </c>
    </row>
    <row r="41" spans="1:52" s="211" customFormat="1" x14ac:dyDescent="0.25">
      <c r="A41" s="205" t="s">
        <v>21</v>
      </c>
      <c r="B41" s="212" t="s">
        <v>361</v>
      </c>
      <c r="C41" s="207" t="s">
        <v>588</v>
      </c>
      <c r="D41" s="213">
        <v>0.30339700000000003</v>
      </c>
      <c r="E41" s="208" t="s">
        <v>246</v>
      </c>
      <c r="F41" s="208" t="s">
        <v>246</v>
      </c>
      <c r="G41" s="208" t="s">
        <v>246</v>
      </c>
      <c r="H41" s="209" t="s">
        <v>246</v>
      </c>
      <c r="I41" s="208" t="s">
        <v>246</v>
      </c>
      <c r="J41" s="208" t="s">
        <v>246</v>
      </c>
      <c r="K41" s="208" t="s">
        <v>246</v>
      </c>
      <c r="L41" s="208" t="s">
        <v>246</v>
      </c>
      <c r="M41" s="209" t="s">
        <v>246</v>
      </c>
      <c r="N41" s="208" t="s">
        <v>246</v>
      </c>
      <c r="O41" s="208" t="s">
        <v>246</v>
      </c>
      <c r="P41" s="209" t="s">
        <v>246</v>
      </c>
      <c r="Q41" s="208" t="s">
        <v>246</v>
      </c>
      <c r="R41" s="209" t="s">
        <v>246</v>
      </c>
      <c r="S41" s="208" t="s">
        <v>246</v>
      </c>
      <c r="T41" s="208" t="s">
        <v>246</v>
      </c>
      <c r="U41" s="209" t="s">
        <v>246</v>
      </c>
      <c r="V41" s="208" t="s">
        <v>246</v>
      </c>
      <c r="W41" s="208" t="s">
        <v>246</v>
      </c>
      <c r="X41" s="209" t="s">
        <v>246</v>
      </c>
      <c r="Y41" s="208" t="s">
        <v>246</v>
      </c>
      <c r="Z41" s="209" t="s">
        <v>246</v>
      </c>
      <c r="AA41" s="208" t="s">
        <v>246</v>
      </c>
      <c r="AB41" s="208" t="s">
        <v>246</v>
      </c>
      <c r="AC41" s="209" t="s">
        <v>246</v>
      </c>
      <c r="AD41" s="208" t="s">
        <v>246</v>
      </c>
      <c r="AE41" s="208" t="s">
        <v>246</v>
      </c>
      <c r="AF41" s="209" t="s">
        <v>246</v>
      </c>
      <c r="AG41" s="208" t="s">
        <v>246</v>
      </c>
      <c r="AH41" s="209" t="s">
        <v>246</v>
      </c>
      <c r="AI41" s="208" t="s">
        <v>246</v>
      </c>
      <c r="AJ41" s="208" t="s">
        <v>246</v>
      </c>
      <c r="AK41" s="209" t="s">
        <v>246</v>
      </c>
      <c r="AL41" s="208" t="s">
        <v>246</v>
      </c>
      <c r="AM41" s="208" t="s">
        <v>246</v>
      </c>
      <c r="AN41" s="209" t="s">
        <v>246</v>
      </c>
      <c r="AO41" s="208" t="s">
        <v>246</v>
      </c>
      <c r="AP41" s="209" t="s">
        <v>246</v>
      </c>
      <c r="AQ41" s="208" t="s">
        <v>246</v>
      </c>
      <c r="AR41" s="208" t="s">
        <v>246</v>
      </c>
      <c r="AS41" s="209" t="s">
        <v>246</v>
      </c>
      <c r="AT41" s="210" t="s">
        <v>246</v>
      </c>
      <c r="AU41" s="210" t="s">
        <v>246</v>
      </c>
      <c r="AV41" s="210" t="s">
        <v>246</v>
      </c>
      <c r="AW41" s="210" t="s">
        <v>246</v>
      </c>
      <c r="AX41" s="210" t="s">
        <v>246</v>
      </c>
      <c r="AY41" s="210" t="s">
        <v>246</v>
      </c>
      <c r="AZ41" s="210" t="s">
        <v>246</v>
      </c>
    </row>
    <row r="42" spans="1:52" s="211" customFormat="1" x14ac:dyDescent="0.25">
      <c r="A42" s="205" t="s">
        <v>21</v>
      </c>
      <c r="B42" s="212" t="s">
        <v>363</v>
      </c>
      <c r="C42" s="207" t="s">
        <v>589</v>
      </c>
      <c r="D42" s="213">
        <v>0.30339700000000003</v>
      </c>
      <c r="E42" s="208" t="s">
        <v>246</v>
      </c>
      <c r="F42" s="208" t="s">
        <v>246</v>
      </c>
      <c r="G42" s="208" t="s">
        <v>246</v>
      </c>
      <c r="H42" s="209" t="s">
        <v>246</v>
      </c>
      <c r="I42" s="209" t="s">
        <v>246</v>
      </c>
      <c r="J42" s="209" t="s">
        <v>246</v>
      </c>
      <c r="K42" s="209" t="s">
        <v>246</v>
      </c>
      <c r="L42" s="209" t="s">
        <v>246</v>
      </c>
      <c r="M42" s="209" t="s">
        <v>246</v>
      </c>
      <c r="N42" s="208"/>
      <c r="O42" s="208" t="s">
        <v>246</v>
      </c>
      <c r="P42" s="209" t="s">
        <v>246</v>
      </c>
      <c r="Q42" s="209" t="s">
        <v>246</v>
      </c>
      <c r="R42" s="209" t="s">
        <v>246</v>
      </c>
      <c r="S42" s="209" t="s">
        <v>246</v>
      </c>
      <c r="T42" s="208" t="s">
        <v>246</v>
      </c>
      <c r="U42" s="209" t="s">
        <v>246</v>
      </c>
      <c r="V42" s="208" t="s">
        <v>246</v>
      </c>
      <c r="W42" s="208" t="s">
        <v>246</v>
      </c>
      <c r="X42" s="209" t="s">
        <v>246</v>
      </c>
      <c r="Y42" s="209" t="s">
        <v>246</v>
      </c>
      <c r="Z42" s="209" t="s">
        <v>246</v>
      </c>
      <c r="AA42" s="209" t="s">
        <v>246</v>
      </c>
      <c r="AB42" s="209" t="s">
        <v>246</v>
      </c>
      <c r="AC42" s="209" t="s">
        <v>246</v>
      </c>
      <c r="AD42" s="208"/>
      <c r="AE42" s="208" t="s">
        <v>246</v>
      </c>
      <c r="AF42" s="209" t="s">
        <v>246</v>
      </c>
      <c r="AG42" s="209" t="s">
        <v>246</v>
      </c>
      <c r="AH42" s="209" t="s">
        <v>246</v>
      </c>
      <c r="AI42" s="208" t="s">
        <v>246</v>
      </c>
      <c r="AJ42" s="208" t="s">
        <v>246</v>
      </c>
      <c r="AK42" s="209" t="s">
        <v>246</v>
      </c>
      <c r="AL42" s="208"/>
      <c r="AM42" s="208" t="s">
        <v>246</v>
      </c>
      <c r="AN42" s="209" t="s">
        <v>246</v>
      </c>
      <c r="AO42" s="209" t="s">
        <v>246</v>
      </c>
      <c r="AP42" s="209" t="s">
        <v>246</v>
      </c>
      <c r="AQ42" s="209" t="s">
        <v>246</v>
      </c>
      <c r="AR42" s="208" t="s">
        <v>246</v>
      </c>
      <c r="AS42" s="209" t="s">
        <v>246</v>
      </c>
      <c r="AT42" s="210" t="s">
        <v>246</v>
      </c>
      <c r="AU42" s="210" t="s">
        <v>246</v>
      </c>
      <c r="AV42" s="210" t="s">
        <v>246</v>
      </c>
      <c r="AW42" s="210" t="s">
        <v>246</v>
      </c>
      <c r="AX42" s="210" t="s">
        <v>246</v>
      </c>
      <c r="AY42" s="210" t="s">
        <v>246</v>
      </c>
      <c r="AZ42" s="210" t="s">
        <v>246</v>
      </c>
    </row>
    <row r="43" spans="1:52" s="214" customFormat="1" x14ac:dyDescent="0.25">
      <c r="A43" s="205" t="s">
        <v>21</v>
      </c>
      <c r="B43" s="212" t="s">
        <v>365</v>
      </c>
      <c r="C43" s="207" t="s">
        <v>590</v>
      </c>
      <c r="D43" s="213">
        <v>0.148039</v>
      </c>
      <c r="E43" s="208" t="s">
        <v>246</v>
      </c>
      <c r="F43" s="208" t="s">
        <v>246</v>
      </c>
      <c r="G43" s="208" t="s">
        <v>246</v>
      </c>
      <c r="H43" s="209" t="s">
        <v>246</v>
      </c>
      <c r="I43" s="209" t="s">
        <v>246</v>
      </c>
      <c r="J43" s="209" t="s">
        <v>246</v>
      </c>
      <c r="K43" s="209" t="s">
        <v>246</v>
      </c>
      <c r="L43" s="208" t="s">
        <v>246</v>
      </c>
      <c r="M43" s="209" t="s">
        <v>246</v>
      </c>
      <c r="N43" s="208" t="s">
        <v>246</v>
      </c>
      <c r="O43" s="208" t="s">
        <v>246</v>
      </c>
      <c r="P43" s="209" t="s">
        <v>246</v>
      </c>
      <c r="Q43" s="209" t="s">
        <v>246</v>
      </c>
      <c r="R43" s="209" t="s">
        <v>246</v>
      </c>
      <c r="S43" s="209" t="s">
        <v>246</v>
      </c>
      <c r="T43" s="208" t="s">
        <v>246</v>
      </c>
      <c r="U43" s="209" t="s">
        <v>246</v>
      </c>
      <c r="V43" s="208" t="s">
        <v>246</v>
      </c>
      <c r="W43" s="208" t="s">
        <v>246</v>
      </c>
      <c r="X43" s="209" t="s">
        <v>246</v>
      </c>
      <c r="Y43" s="209" t="s">
        <v>246</v>
      </c>
      <c r="Z43" s="209" t="s">
        <v>246</v>
      </c>
      <c r="AA43" s="209" t="s">
        <v>246</v>
      </c>
      <c r="AB43" s="208" t="s">
        <v>246</v>
      </c>
      <c r="AC43" s="209" t="s">
        <v>246</v>
      </c>
      <c r="AD43" s="208" t="s">
        <v>246</v>
      </c>
      <c r="AE43" s="208" t="s">
        <v>246</v>
      </c>
      <c r="AF43" s="209" t="s">
        <v>246</v>
      </c>
      <c r="AG43" s="209" t="s">
        <v>246</v>
      </c>
      <c r="AH43" s="209" t="s">
        <v>246</v>
      </c>
      <c r="AI43" s="208" t="s">
        <v>246</v>
      </c>
      <c r="AJ43" s="208" t="s">
        <v>246</v>
      </c>
      <c r="AK43" s="209" t="s">
        <v>246</v>
      </c>
      <c r="AL43" s="208" t="s">
        <v>246</v>
      </c>
      <c r="AM43" s="208" t="s">
        <v>246</v>
      </c>
      <c r="AN43" s="209" t="s">
        <v>246</v>
      </c>
      <c r="AO43" s="209" t="s">
        <v>246</v>
      </c>
      <c r="AP43" s="209" t="s">
        <v>246</v>
      </c>
      <c r="AQ43" s="209" t="s">
        <v>246</v>
      </c>
      <c r="AR43" s="208" t="s">
        <v>246</v>
      </c>
      <c r="AS43" s="209" t="s">
        <v>246</v>
      </c>
      <c r="AT43" s="210" t="s">
        <v>246</v>
      </c>
      <c r="AU43" s="210" t="s">
        <v>246</v>
      </c>
      <c r="AV43" s="210" t="s">
        <v>246</v>
      </c>
      <c r="AW43" s="210" t="s">
        <v>246</v>
      </c>
      <c r="AX43" s="210" t="s">
        <v>246</v>
      </c>
      <c r="AY43" s="210" t="s">
        <v>246</v>
      </c>
      <c r="AZ43" s="210" t="s">
        <v>246</v>
      </c>
    </row>
    <row r="44" spans="1:52" s="214" customFormat="1" x14ac:dyDescent="0.25">
      <c r="A44" s="205" t="s">
        <v>21</v>
      </c>
      <c r="B44" s="212" t="s">
        <v>367</v>
      </c>
      <c r="C44" s="207" t="s">
        <v>591</v>
      </c>
      <c r="D44" s="213">
        <v>1.6192508166666668</v>
      </c>
      <c r="E44" s="208" t="s">
        <v>246</v>
      </c>
      <c r="F44" s="208">
        <v>1.651</v>
      </c>
      <c r="G44" s="208">
        <v>0.5</v>
      </c>
      <c r="H44" s="209" t="s">
        <v>246</v>
      </c>
      <c r="I44" s="209" t="s">
        <v>246</v>
      </c>
      <c r="J44" s="209" t="s">
        <v>246</v>
      </c>
      <c r="K44" s="209" t="s">
        <v>246</v>
      </c>
      <c r="L44" s="208" t="s">
        <v>246</v>
      </c>
      <c r="M44" s="209" t="s">
        <v>246</v>
      </c>
      <c r="N44" s="209">
        <v>1.6192508166666668</v>
      </c>
      <c r="O44" s="209">
        <v>0.25</v>
      </c>
      <c r="P44" s="209" t="s">
        <v>246</v>
      </c>
      <c r="Q44" s="209" t="s">
        <v>246</v>
      </c>
      <c r="R44" s="209" t="s">
        <v>246</v>
      </c>
      <c r="S44" s="209" t="s">
        <v>246</v>
      </c>
      <c r="T44" s="209" t="s">
        <v>246</v>
      </c>
      <c r="U44" s="209" t="s">
        <v>246</v>
      </c>
      <c r="V44" s="209" t="s">
        <v>246</v>
      </c>
      <c r="W44" s="209" t="s">
        <v>246</v>
      </c>
      <c r="X44" s="209" t="s">
        <v>246</v>
      </c>
      <c r="Y44" s="209" t="s">
        <v>246</v>
      </c>
      <c r="Z44" s="209" t="s">
        <v>246</v>
      </c>
      <c r="AA44" s="209" t="s">
        <v>246</v>
      </c>
      <c r="AB44" s="209" t="s">
        <v>246</v>
      </c>
      <c r="AC44" s="209" t="s">
        <v>246</v>
      </c>
      <c r="AD44" s="209" t="s">
        <v>246</v>
      </c>
      <c r="AE44" s="209" t="s">
        <v>246</v>
      </c>
      <c r="AF44" s="209" t="s">
        <v>246</v>
      </c>
      <c r="AG44" s="209" t="s">
        <v>246</v>
      </c>
      <c r="AH44" s="209" t="s">
        <v>246</v>
      </c>
      <c r="AI44" s="209" t="s">
        <v>246</v>
      </c>
      <c r="AJ44" s="209" t="s">
        <v>246</v>
      </c>
      <c r="AK44" s="209" t="s">
        <v>246</v>
      </c>
      <c r="AL44" s="209" t="s">
        <v>246</v>
      </c>
      <c r="AM44" s="209" t="s">
        <v>246</v>
      </c>
      <c r="AN44" s="209" t="s">
        <v>246</v>
      </c>
      <c r="AO44" s="209" t="s">
        <v>246</v>
      </c>
      <c r="AP44" s="209" t="s">
        <v>246</v>
      </c>
      <c r="AQ44" s="209" t="s">
        <v>246</v>
      </c>
      <c r="AR44" s="209" t="s">
        <v>246</v>
      </c>
      <c r="AS44" s="209" t="s">
        <v>246</v>
      </c>
      <c r="AT44" s="210">
        <v>3.2702508166666666</v>
      </c>
      <c r="AU44" s="210">
        <v>0.75</v>
      </c>
      <c r="AV44" s="210" t="s">
        <v>246</v>
      </c>
      <c r="AW44" s="210" t="s">
        <v>246</v>
      </c>
      <c r="AX44" s="210" t="s">
        <v>246</v>
      </c>
      <c r="AY44" s="210" t="s">
        <v>246</v>
      </c>
      <c r="AZ44" s="210" t="s">
        <v>246</v>
      </c>
    </row>
    <row r="45" spans="1:52" s="211" customFormat="1" x14ac:dyDescent="0.25">
      <c r="A45" s="205" t="s">
        <v>21</v>
      </c>
      <c r="B45" s="206" t="s">
        <v>369</v>
      </c>
      <c r="C45" s="207" t="s">
        <v>592</v>
      </c>
      <c r="D45" s="213">
        <v>2.2921375833333335</v>
      </c>
      <c r="E45" s="208" t="s">
        <v>246</v>
      </c>
      <c r="F45" s="208" t="s">
        <v>246</v>
      </c>
      <c r="G45" s="215" t="s">
        <v>246</v>
      </c>
      <c r="H45" s="209" t="s">
        <v>246</v>
      </c>
      <c r="I45" s="209" t="s">
        <v>246</v>
      </c>
      <c r="J45" s="209" t="s">
        <v>246</v>
      </c>
      <c r="K45" s="209" t="s">
        <v>246</v>
      </c>
      <c r="L45" s="208" t="s">
        <v>246</v>
      </c>
      <c r="M45" s="209" t="s">
        <v>246</v>
      </c>
      <c r="N45" s="209">
        <v>2.2921375833333335</v>
      </c>
      <c r="O45" s="209" t="s">
        <v>246</v>
      </c>
      <c r="P45" s="209" t="s">
        <v>246</v>
      </c>
      <c r="Q45" s="209" t="s">
        <v>246</v>
      </c>
      <c r="R45" s="209" t="s">
        <v>246</v>
      </c>
      <c r="S45" s="209" t="s">
        <v>246</v>
      </c>
      <c r="T45" s="209">
        <v>3</v>
      </c>
      <c r="U45" s="209" t="s">
        <v>246</v>
      </c>
      <c r="V45" s="209" t="s">
        <v>246</v>
      </c>
      <c r="W45" s="209" t="s">
        <v>246</v>
      </c>
      <c r="X45" s="209" t="s">
        <v>246</v>
      </c>
      <c r="Y45" s="209" t="s">
        <v>246</v>
      </c>
      <c r="Z45" s="209" t="s">
        <v>246</v>
      </c>
      <c r="AA45" s="209" t="s">
        <v>246</v>
      </c>
      <c r="AB45" s="209" t="s">
        <v>246</v>
      </c>
      <c r="AC45" s="209" t="s">
        <v>246</v>
      </c>
      <c r="AD45" s="209" t="s">
        <v>246</v>
      </c>
      <c r="AE45" s="209" t="s">
        <v>246</v>
      </c>
      <c r="AF45" s="209" t="s">
        <v>246</v>
      </c>
      <c r="AG45" s="209" t="s">
        <v>246</v>
      </c>
      <c r="AH45" s="209" t="s">
        <v>246</v>
      </c>
      <c r="AI45" s="209" t="s">
        <v>246</v>
      </c>
      <c r="AJ45" s="209" t="s">
        <v>246</v>
      </c>
      <c r="AK45" s="209" t="s">
        <v>246</v>
      </c>
      <c r="AL45" s="209" t="s">
        <v>246</v>
      </c>
      <c r="AM45" s="209" t="s">
        <v>246</v>
      </c>
      <c r="AN45" s="209" t="s">
        <v>246</v>
      </c>
      <c r="AO45" s="209" t="s">
        <v>246</v>
      </c>
      <c r="AP45" s="209" t="s">
        <v>246</v>
      </c>
      <c r="AQ45" s="209" t="s">
        <v>246</v>
      </c>
      <c r="AR45" s="209" t="s">
        <v>246</v>
      </c>
      <c r="AS45" s="209" t="s">
        <v>246</v>
      </c>
      <c r="AT45" s="210">
        <v>2.2921375833333335</v>
      </c>
      <c r="AU45" s="210" t="s">
        <v>246</v>
      </c>
      <c r="AV45" s="210" t="s">
        <v>246</v>
      </c>
      <c r="AW45" s="210" t="s">
        <v>246</v>
      </c>
      <c r="AX45" s="210" t="s">
        <v>246</v>
      </c>
      <c r="AY45" s="210" t="s">
        <v>246</v>
      </c>
      <c r="AZ45" s="210">
        <v>3</v>
      </c>
    </row>
    <row r="46" spans="1:52" s="211" customFormat="1" x14ac:dyDescent="0.25">
      <c r="A46" s="205" t="s">
        <v>21</v>
      </c>
      <c r="B46" s="216" t="s">
        <v>370</v>
      </c>
      <c r="C46" s="207" t="s">
        <v>593</v>
      </c>
      <c r="D46" s="213">
        <v>2.2921375833333335</v>
      </c>
      <c r="E46" s="208" t="s">
        <v>246</v>
      </c>
      <c r="F46" s="208" t="s">
        <v>246</v>
      </c>
      <c r="G46" s="215" t="s">
        <v>246</v>
      </c>
      <c r="H46" s="209" t="s">
        <v>246</v>
      </c>
      <c r="I46" s="209" t="s">
        <v>246</v>
      </c>
      <c r="J46" s="209" t="s">
        <v>246</v>
      </c>
      <c r="K46" s="209" t="s">
        <v>246</v>
      </c>
      <c r="L46" s="209" t="s">
        <v>246</v>
      </c>
      <c r="M46" s="209" t="s">
        <v>246</v>
      </c>
      <c r="N46" s="209" t="s">
        <v>246</v>
      </c>
      <c r="O46" s="209" t="s">
        <v>246</v>
      </c>
      <c r="P46" s="209" t="s">
        <v>246</v>
      </c>
      <c r="Q46" s="209" t="s">
        <v>246</v>
      </c>
      <c r="R46" s="209" t="s">
        <v>246</v>
      </c>
      <c r="S46" s="209" t="s">
        <v>246</v>
      </c>
      <c r="T46" s="209" t="s">
        <v>246</v>
      </c>
      <c r="U46" s="209" t="s">
        <v>246</v>
      </c>
      <c r="V46" s="209">
        <v>2.2921375833333335</v>
      </c>
      <c r="W46" s="209"/>
      <c r="X46" s="209" t="s">
        <v>246</v>
      </c>
      <c r="Y46" s="209" t="s">
        <v>246</v>
      </c>
      <c r="Z46" s="209" t="s">
        <v>246</v>
      </c>
      <c r="AA46" s="209" t="s">
        <v>246</v>
      </c>
      <c r="AB46" s="209">
        <v>3</v>
      </c>
      <c r="AC46" s="209" t="s">
        <v>246</v>
      </c>
      <c r="AD46" s="209" t="s">
        <v>246</v>
      </c>
      <c r="AE46" s="209" t="s">
        <v>246</v>
      </c>
      <c r="AF46" s="209" t="s">
        <v>246</v>
      </c>
      <c r="AG46" s="209" t="s">
        <v>246</v>
      </c>
      <c r="AH46" s="209" t="s">
        <v>246</v>
      </c>
      <c r="AI46" s="209" t="s">
        <v>246</v>
      </c>
      <c r="AJ46" s="209" t="s">
        <v>246</v>
      </c>
      <c r="AK46" s="209" t="s">
        <v>246</v>
      </c>
      <c r="AL46" s="209" t="s">
        <v>246</v>
      </c>
      <c r="AM46" s="209" t="s">
        <v>246</v>
      </c>
      <c r="AN46" s="209" t="s">
        <v>246</v>
      </c>
      <c r="AO46" s="209" t="s">
        <v>246</v>
      </c>
      <c r="AP46" s="209" t="s">
        <v>246</v>
      </c>
      <c r="AQ46" s="209" t="s">
        <v>246</v>
      </c>
      <c r="AR46" s="209" t="s">
        <v>246</v>
      </c>
      <c r="AS46" s="209" t="s">
        <v>246</v>
      </c>
      <c r="AT46" s="210">
        <v>2.2921375833333335</v>
      </c>
      <c r="AU46" s="210" t="s">
        <v>246</v>
      </c>
      <c r="AV46" s="210" t="s">
        <v>246</v>
      </c>
      <c r="AW46" s="210" t="s">
        <v>246</v>
      </c>
      <c r="AX46" s="210" t="s">
        <v>246</v>
      </c>
      <c r="AY46" s="210" t="s">
        <v>246</v>
      </c>
      <c r="AZ46" s="210">
        <v>3</v>
      </c>
    </row>
    <row r="47" spans="1:52" s="211" customFormat="1" x14ac:dyDescent="0.25">
      <c r="A47" s="205" t="s">
        <v>21</v>
      </c>
      <c r="B47" s="212" t="s">
        <v>371</v>
      </c>
      <c r="C47" s="207" t="s">
        <v>594</v>
      </c>
      <c r="D47" s="213">
        <v>0.30339700000000003</v>
      </c>
      <c r="E47" s="208" t="s">
        <v>246</v>
      </c>
      <c r="F47" s="208" t="s">
        <v>246</v>
      </c>
      <c r="G47" s="215" t="s">
        <v>246</v>
      </c>
      <c r="H47" s="209" t="s">
        <v>246</v>
      </c>
      <c r="I47" s="209" t="s">
        <v>246</v>
      </c>
      <c r="J47" s="209" t="s">
        <v>246</v>
      </c>
      <c r="K47" s="209" t="s">
        <v>246</v>
      </c>
      <c r="L47" s="209" t="s">
        <v>246</v>
      </c>
      <c r="M47" s="209" t="s">
        <v>246</v>
      </c>
      <c r="N47" s="209" t="s">
        <v>246</v>
      </c>
      <c r="O47" s="209" t="s">
        <v>246</v>
      </c>
      <c r="P47" s="209" t="s">
        <v>246</v>
      </c>
      <c r="Q47" s="209" t="s">
        <v>246</v>
      </c>
      <c r="R47" s="209" t="s">
        <v>246</v>
      </c>
      <c r="S47" s="209" t="s">
        <v>246</v>
      </c>
      <c r="T47" s="209" t="s">
        <v>246</v>
      </c>
      <c r="U47" s="209" t="s">
        <v>246</v>
      </c>
      <c r="V47" s="209">
        <v>0.30339700000000003</v>
      </c>
      <c r="W47" s="209">
        <v>0.25</v>
      </c>
      <c r="X47" s="209" t="s">
        <v>246</v>
      </c>
      <c r="Y47" s="209" t="s">
        <v>246</v>
      </c>
      <c r="Z47" s="209" t="s">
        <v>246</v>
      </c>
      <c r="AA47" s="209" t="s">
        <v>246</v>
      </c>
      <c r="AB47" s="209" t="s">
        <v>246</v>
      </c>
      <c r="AC47" s="209" t="s">
        <v>246</v>
      </c>
      <c r="AD47" s="209"/>
      <c r="AE47" s="209" t="s">
        <v>246</v>
      </c>
      <c r="AF47" s="209" t="s">
        <v>246</v>
      </c>
      <c r="AG47" s="209" t="s">
        <v>246</v>
      </c>
      <c r="AH47" s="209" t="s">
        <v>246</v>
      </c>
      <c r="AI47" s="209" t="s">
        <v>246</v>
      </c>
      <c r="AJ47" s="209" t="s">
        <v>246</v>
      </c>
      <c r="AK47" s="209" t="s">
        <v>246</v>
      </c>
      <c r="AL47" s="209"/>
      <c r="AM47" s="209" t="s">
        <v>246</v>
      </c>
      <c r="AN47" s="209" t="s">
        <v>246</v>
      </c>
      <c r="AO47" s="209" t="s">
        <v>246</v>
      </c>
      <c r="AP47" s="209" t="s">
        <v>246</v>
      </c>
      <c r="AQ47" s="209" t="s">
        <v>246</v>
      </c>
      <c r="AR47" s="209" t="s">
        <v>246</v>
      </c>
      <c r="AS47" s="209" t="s">
        <v>246</v>
      </c>
      <c r="AT47" s="210">
        <v>0.30339700000000003</v>
      </c>
      <c r="AU47" s="210">
        <v>0.25</v>
      </c>
      <c r="AV47" s="210" t="s">
        <v>246</v>
      </c>
      <c r="AW47" s="210" t="s">
        <v>246</v>
      </c>
      <c r="AX47" s="210" t="s">
        <v>246</v>
      </c>
      <c r="AY47" s="210" t="s">
        <v>246</v>
      </c>
      <c r="AZ47" s="210" t="s">
        <v>246</v>
      </c>
    </row>
    <row r="48" spans="1:52" s="211" customFormat="1" x14ac:dyDescent="0.25">
      <c r="A48" s="205" t="s">
        <v>21</v>
      </c>
      <c r="B48" s="212" t="s">
        <v>372</v>
      </c>
      <c r="C48" s="207" t="s">
        <v>595</v>
      </c>
      <c r="D48" s="213">
        <v>2.0579999999999998</v>
      </c>
      <c r="E48" s="208" t="s">
        <v>246</v>
      </c>
      <c r="F48" s="208" t="s">
        <v>246</v>
      </c>
      <c r="G48" s="215" t="s">
        <v>246</v>
      </c>
      <c r="H48" s="209" t="s">
        <v>246</v>
      </c>
      <c r="I48" s="209" t="s">
        <v>246</v>
      </c>
      <c r="J48" s="209" t="s">
        <v>246</v>
      </c>
      <c r="K48" s="209" t="s">
        <v>246</v>
      </c>
      <c r="L48" s="209" t="s">
        <v>246</v>
      </c>
      <c r="M48" s="209" t="s">
        <v>246</v>
      </c>
      <c r="N48" s="209" t="s">
        <v>246</v>
      </c>
      <c r="O48" s="209" t="s">
        <v>246</v>
      </c>
      <c r="P48" s="209" t="s">
        <v>246</v>
      </c>
      <c r="Q48" s="209" t="s">
        <v>246</v>
      </c>
      <c r="R48" s="209" t="s">
        <v>246</v>
      </c>
      <c r="S48" s="209" t="s">
        <v>246</v>
      </c>
      <c r="T48" s="209" t="s">
        <v>246</v>
      </c>
      <c r="U48" s="209" t="s">
        <v>246</v>
      </c>
      <c r="V48" s="209" t="s">
        <v>246</v>
      </c>
      <c r="W48" s="209" t="s">
        <v>246</v>
      </c>
      <c r="X48" s="209" t="s">
        <v>246</v>
      </c>
      <c r="Y48" s="209" t="s">
        <v>246</v>
      </c>
      <c r="Z48" s="209" t="s">
        <v>246</v>
      </c>
      <c r="AA48" s="209" t="s">
        <v>246</v>
      </c>
      <c r="AB48" s="209" t="s">
        <v>246</v>
      </c>
      <c r="AC48" s="209" t="s">
        <v>246</v>
      </c>
      <c r="AD48" s="209">
        <v>2.0579999999999998</v>
      </c>
      <c r="AE48" s="209">
        <v>1</v>
      </c>
      <c r="AF48" s="209" t="s">
        <v>246</v>
      </c>
      <c r="AG48" s="209" t="s">
        <v>246</v>
      </c>
      <c r="AH48" s="209" t="s">
        <v>246</v>
      </c>
      <c r="AI48" s="209" t="s">
        <v>246</v>
      </c>
      <c r="AJ48" s="209" t="s">
        <v>246</v>
      </c>
      <c r="AK48" s="209" t="s">
        <v>246</v>
      </c>
      <c r="AL48" s="209" t="s">
        <v>246</v>
      </c>
      <c r="AM48" s="209" t="s">
        <v>246</v>
      </c>
      <c r="AN48" s="209" t="s">
        <v>246</v>
      </c>
      <c r="AO48" s="209" t="s">
        <v>246</v>
      </c>
      <c r="AP48" s="209" t="s">
        <v>246</v>
      </c>
      <c r="AQ48" s="209" t="s">
        <v>246</v>
      </c>
      <c r="AR48" s="209" t="s">
        <v>246</v>
      </c>
      <c r="AS48" s="209" t="s">
        <v>246</v>
      </c>
      <c r="AT48" s="210">
        <v>2.0579999999999998</v>
      </c>
      <c r="AU48" s="210">
        <v>1</v>
      </c>
      <c r="AV48" s="210" t="s">
        <v>246</v>
      </c>
      <c r="AW48" s="210" t="s">
        <v>246</v>
      </c>
      <c r="AX48" s="210" t="s">
        <v>246</v>
      </c>
      <c r="AY48" s="210" t="s">
        <v>246</v>
      </c>
      <c r="AZ48" s="210" t="s">
        <v>246</v>
      </c>
    </row>
    <row r="49" spans="1:52" s="214" customFormat="1" x14ac:dyDescent="0.25">
      <c r="A49" s="205" t="s">
        <v>21</v>
      </c>
      <c r="B49" s="216" t="s">
        <v>373</v>
      </c>
      <c r="C49" s="207" t="s">
        <v>596</v>
      </c>
      <c r="D49" s="213">
        <v>2.2921375833333335</v>
      </c>
      <c r="E49" s="208" t="s">
        <v>246</v>
      </c>
      <c r="F49" s="209" t="s">
        <v>246</v>
      </c>
      <c r="G49" s="215" t="s">
        <v>246</v>
      </c>
      <c r="H49" s="209" t="s">
        <v>246</v>
      </c>
      <c r="I49" s="209" t="s">
        <v>246</v>
      </c>
      <c r="J49" s="209" t="s">
        <v>246</v>
      </c>
      <c r="K49" s="209" t="s">
        <v>246</v>
      </c>
      <c r="L49" s="209" t="s">
        <v>246</v>
      </c>
      <c r="M49" s="209" t="s">
        <v>246</v>
      </c>
      <c r="N49" s="209" t="s">
        <v>246</v>
      </c>
      <c r="O49" s="209" t="s">
        <v>246</v>
      </c>
      <c r="P49" s="209" t="s">
        <v>246</v>
      </c>
      <c r="Q49" s="209" t="s">
        <v>246</v>
      </c>
      <c r="R49" s="209" t="s">
        <v>246</v>
      </c>
      <c r="S49" s="209" t="s">
        <v>246</v>
      </c>
      <c r="T49" s="209" t="s">
        <v>246</v>
      </c>
      <c r="U49" s="209" t="s">
        <v>246</v>
      </c>
      <c r="V49" s="209" t="s">
        <v>246</v>
      </c>
      <c r="W49" s="209" t="s">
        <v>246</v>
      </c>
      <c r="X49" s="209" t="s">
        <v>246</v>
      </c>
      <c r="Y49" s="209" t="s">
        <v>246</v>
      </c>
      <c r="Z49" s="209" t="s">
        <v>246</v>
      </c>
      <c r="AA49" s="209" t="s">
        <v>246</v>
      </c>
      <c r="AB49" s="209" t="s">
        <v>246</v>
      </c>
      <c r="AC49" s="209" t="s">
        <v>246</v>
      </c>
      <c r="AD49" s="209">
        <v>2.2921375833333335</v>
      </c>
      <c r="AE49" s="209"/>
      <c r="AF49" s="209" t="s">
        <v>246</v>
      </c>
      <c r="AG49" s="209" t="s">
        <v>246</v>
      </c>
      <c r="AH49" s="209" t="s">
        <v>246</v>
      </c>
      <c r="AI49" s="209" t="s">
        <v>246</v>
      </c>
      <c r="AJ49" s="209">
        <v>3</v>
      </c>
      <c r="AK49" s="209" t="s">
        <v>246</v>
      </c>
      <c r="AL49" s="209" t="s">
        <v>246</v>
      </c>
      <c r="AM49" s="209" t="s">
        <v>246</v>
      </c>
      <c r="AN49" s="209" t="s">
        <v>246</v>
      </c>
      <c r="AO49" s="209" t="s">
        <v>246</v>
      </c>
      <c r="AP49" s="209" t="s">
        <v>246</v>
      </c>
      <c r="AQ49" s="209" t="s">
        <v>246</v>
      </c>
      <c r="AR49" s="209" t="s">
        <v>246</v>
      </c>
      <c r="AS49" s="209" t="s">
        <v>246</v>
      </c>
      <c r="AT49" s="210">
        <v>2.2921375833333335</v>
      </c>
      <c r="AU49" s="210" t="s">
        <v>246</v>
      </c>
      <c r="AV49" s="210" t="s">
        <v>246</v>
      </c>
      <c r="AW49" s="210" t="s">
        <v>246</v>
      </c>
      <c r="AX49" s="210" t="s">
        <v>246</v>
      </c>
      <c r="AY49" s="210" t="s">
        <v>246</v>
      </c>
      <c r="AZ49" s="210">
        <v>3</v>
      </c>
    </row>
    <row r="50" spans="1:52" s="214" customFormat="1" x14ac:dyDescent="0.25">
      <c r="A50" s="205" t="s">
        <v>21</v>
      </c>
      <c r="B50" s="212" t="s">
        <v>374</v>
      </c>
      <c r="C50" s="207" t="s">
        <v>597</v>
      </c>
      <c r="D50" s="213">
        <v>0.23621900000000001</v>
      </c>
      <c r="E50" s="208" t="s">
        <v>246</v>
      </c>
      <c r="F50" s="208" t="s">
        <v>246</v>
      </c>
      <c r="G50" s="215" t="s">
        <v>246</v>
      </c>
      <c r="H50" s="209" t="s">
        <v>246</v>
      </c>
      <c r="I50" s="209" t="s">
        <v>246</v>
      </c>
      <c r="J50" s="209" t="s">
        <v>246</v>
      </c>
      <c r="K50" s="209" t="s">
        <v>246</v>
      </c>
      <c r="L50" s="209" t="s">
        <v>246</v>
      </c>
      <c r="M50" s="209" t="s">
        <v>246</v>
      </c>
      <c r="N50" s="209" t="s">
        <v>246</v>
      </c>
      <c r="O50" s="209" t="s">
        <v>246</v>
      </c>
      <c r="P50" s="209" t="s">
        <v>246</v>
      </c>
      <c r="Q50" s="209" t="s">
        <v>246</v>
      </c>
      <c r="R50" s="209" t="s">
        <v>246</v>
      </c>
      <c r="S50" s="209" t="s">
        <v>246</v>
      </c>
      <c r="T50" s="209" t="s">
        <v>246</v>
      </c>
      <c r="U50" s="209" t="s">
        <v>246</v>
      </c>
      <c r="V50" s="209">
        <v>0.23621900000000001</v>
      </c>
      <c r="W50" s="209">
        <v>0.16</v>
      </c>
      <c r="X50" s="209" t="s">
        <v>246</v>
      </c>
      <c r="Y50" s="209" t="s">
        <v>246</v>
      </c>
      <c r="Z50" s="209" t="s">
        <v>246</v>
      </c>
      <c r="AA50" s="209" t="s">
        <v>246</v>
      </c>
      <c r="AB50" s="209" t="s">
        <v>246</v>
      </c>
      <c r="AC50" s="209" t="s">
        <v>246</v>
      </c>
      <c r="AD50" s="209" t="s">
        <v>246</v>
      </c>
      <c r="AE50" s="209" t="s">
        <v>246</v>
      </c>
      <c r="AF50" s="209" t="s">
        <v>246</v>
      </c>
      <c r="AG50" s="209" t="s">
        <v>246</v>
      </c>
      <c r="AH50" s="209" t="s">
        <v>246</v>
      </c>
      <c r="AI50" s="209" t="s">
        <v>246</v>
      </c>
      <c r="AJ50" s="209" t="s">
        <v>246</v>
      </c>
      <c r="AK50" s="209" t="s">
        <v>246</v>
      </c>
      <c r="AL50" s="209" t="s">
        <v>246</v>
      </c>
      <c r="AM50" s="209" t="s">
        <v>246</v>
      </c>
      <c r="AN50" s="209" t="s">
        <v>246</v>
      </c>
      <c r="AO50" s="209" t="s">
        <v>246</v>
      </c>
      <c r="AP50" s="209" t="s">
        <v>246</v>
      </c>
      <c r="AQ50" s="209" t="s">
        <v>246</v>
      </c>
      <c r="AR50" s="209" t="s">
        <v>246</v>
      </c>
      <c r="AS50" s="209" t="s">
        <v>246</v>
      </c>
      <c r="AT50" s="210">
        <v>0.23621900000000001</v>
      </c>
      <c r="AU50" s="210">
        <v>0.16</v>
      </c>
      <c r="AV50" s="210" t="s">
        <v>246</v>
      </c>
      <c r="AW50" s="210" t="s">
        <v>246</v>
      </c>
      <c r="AX50" s="210" t="s">
        <v>246</v>
      </c>
      <c r="AY50" s="210" t="s">
        <v>246</v>
      </c>
      <c r="AZ50" s="210" t="s">
        <v>246</v>
      </c>
    </row>
    <row r="51" spans="1:52" s="211" customFormat="1" x14ac:dyDescent="0.25">
      <c r="A51" s="205" t="s">
        <v>21</v>
      </c>
      <c r="B51" s="212" t="s">
        <v>375</v>
      </c>
      <c r="C51" s="207" t="s">
        <v>598</v>
      </c>
      <c r="D51" s="213">
        <v>0.736456</v>
      </c>
      <c r="E51" s="208" t="s">
        <v>246</v>
      </c>
      <c r="F51" s="208" t="s">
        <v>246</v>
      </c>
      <c r="G51" s="215" t="s">
        <v>246</v>
      </c>
      <c r="H51" s="209" t="s">
        <v>246</v>
      </c>
      <c r="I51" s="209" t="s">
        <v>246</v>
      </c>
      <c r="J51" s="209" t="s">
        <v>246</v>
      </c>
      <c r="K51" s="209" t="s">
        <v>246</v>
      </c>
      <c r="L51" s="209" t="s">
        <v>246</v>
      </c>
      <c r="M51" s="209" t="s">
        <v>246</v>
      </c>
      <c r="N51" s="209" t="s">
        <v>246</v>
      </c>
      <c r="O51" s="209" t="s">
        <v>246</v>
      </c>
      <c r="P51" s="209" t="s">
        <v>246</v>
      </c>
      <c r="Q51" s="209" t="s">
        <v>246</v>
      </c>
      <c r="R51" s="209" t="s">
        <v>246</v>
      </c>
      <c r="S51" s="209" t="s">
        <v>246</v>
      </c>
      <c r="T51" s="209" t="s">
        <v>246</v>
      </c>
      <c r="U51" s="209" t="s">
        <v>246</v>
      </c>
      <c r="V51" s="209">
        <v>0.736456</v>
      </c>
      <c r="W51" s="209">
        <v>0.16</v>
      </c>
      <c r="X51" s="209" t="s">
        <v>246</v>
      </c>
      <c r="Y51" s="209" t="s">
        <v>246</v>
      </c>
      <c r="Z51" s="209" t="s">
        <v>246</v>
      </c>
      <c r="AA51" s="209" t="s">
        <v>246</v>
      </c>
      <c r="AB51" s="209" t="s">
        <v>246</v>
      </c>
      <c r="AC51" s="209" t="s">
        <v>246</v>
      </c>
      <c r="AD51" s="209" t="s">
        <v>246</v>
      </c>
      <c r="AE51" s="209" t="s">
        <v>246</v>
      </c>
      <c r="AF51" s="209" t="s">
        <v>246</v>
      </c>
      <c r="AG51" s="209" t="s">
        <v>246</v>
      </c>
      <c r="AH51" s="209" t="s">
        <v>246</v>
      </c>
      <c r="AI51" s="209" t="s">
        <v>246</v>
      </c>
      <c r="AJ51" s="209" t="s">
        <v>246</v>
      </c>
      <c r="AK51" s="209" t="s">
        <v>246</v>
      </c>
      <c r="AL51" s="209" t="s">
        <v>246</v>
      </c>
      <c r="AM51" s="209" t="s">
        <v>246</v>
      </c>
      <c r="AN51" s="209" t="s">
        <v>246</v>
      </c>
      <c r="AO51" s="209" t="s">
        <v>246</v>
      </c>
      <c r="AP51" s="209" t="s">
        <v>246</v>
      </c>
      <c r="AQ51" s="209" t="s">
        <v>246</v>
      </c>
      <c r="AR51" s="209" t="s">
        <v>246</v>
      </c>
      <c r="AS51" s="209" t="s">
        <v>246</v>
      </c>
      <c r="AT51" s="210">
        <v>0.736456</v>
      </c>
      <c r="AU51" s="210">
        <v>0.16</v>
      </c>
      <c r="AV51" s="210" t="s">
        <v>246</v>
      </c>
      <c r="AW51" s="210" t="s">
        <v>246</v>
      </c>
      <c r="AX51" s="210" t="s">
        <v>246</v>
      </c>
      <c r="AY51" s="210" t="s">
        <v>246</v>
      </c>
      <c r="AZ51" s="210" t="s">
        <v>246</v>
      </c>
    </row>
    <row r="52" spans="1:52" s="211" customFormat="1" x14ac:dyDescent="0.25">
      <c r="A52" s="205" t="s">
        <v>21</v>
      </c>
      <c r="B52" s="216" t="s">
        <v>376</v>
      </c>
      <c r="C52" s="207" t="s">
        <v>599</v>
      </c>
      <c r="D52" s="213">
        <v>1.5634312666666668</v>
      </c>
      <c r="E52" s="208" t="s">
        <v>246</v>
      </c>
      <c r="F52" s="208" t="s">
        <v>246</v>
      </c>
      <c r="G52" s="215" t="s">
        <v>246</v>
      </c>
      <c r="H52" s="209" t="s">
        <v>246</v>
      </c>
      <c r="I52" s="209" t="s">
        <v>246</v>
      </c>
      <c r="J52" s="209" t="s">
        <v>246</v>
      </c>
      <c r="K52" s="209" t="s">
        <v>246</v>
      </c>
      <c r="L52" s="209" t="s">
        <v>246</v>
      </c>
      <c r="M52" s="209" t="s">
        <v>246</v>
      </c>
      <c r="N52" s="209" t="s">
        <v>246</v>
      </c>
      <c r="O52" s="209" t="s">
        <v>246</v>
      </c>
      <c r="P52" s="209" t="s">
        <v>246</v>
      </c>
      <c r="Q52" s="209" t="s">
        <v>246</v>
      </c>
      <c r="R52" s="209" t="s">
        <v>246</v>
      </c>
      <c r="S52" s="209" t="s">
        <v>246</v>
      </c>
      <c r="T52" s="209" t="s">
        <v>246</v>
      </c>
      <c r="U52" s="209" t="s">
        <v>246</v>
      </c>
      <c r="V52" s="209" t="s">
        <v>246</v>
      </c>
      <c r="W52" s="209" t="s">
        <v>246</v>
      </c>
      <c r="X52" s="209" t="s">
        <v>246</v>
      </c>
      <c r="Y52" s="209" t="s">
        <v>246</v>
      </c>
      <c r="Z52" s="209" t="s">
        <v>246</v>
      </c>
      <c r="AA52" s="209" t="s">
        <v>246</v>
      </c>
      <c r="AB52" s="209" t="s">
        <v>246</v>
      </c>
      <c r="AC52" s="209" t="s">
        <v>246</v>
      </c>
      <c r="AD52" s="209" t="s">
        <v>246</v>
      </c>
      <c r="AE52" s="209" t="s">
        <v>246</v>
      </c>
      <c r="AF52" s="209" t="s">
        <v>246</v>
      </c>
      <c r="AG52" s="209" t="s">
        <v>246</v>
      </c>
      <c r="AH52" s="209" t="s">
        <v>246</v>
      </c>
      <c r="AI52" s="209" t="s">
        <v>246</v>
      </c>
      <c r="AJ52" s="209" t="s">
        <v>246</v>
      </c>
      <c r="AK52" s="209" t="s">
        <v>246</v>
      </c>
      <c r="AL52" s="209">
        <v>1.5634312666666668</v>
      </c>
      <c r="AM52" s="209" t="s">
        <v>246</v>
      </c>
      <c r="AN52" s="209" t="s">
        <v>246</v>
      </c>
      <c r="AO52" s="209" t="s">
        <v>246</v>
      </c>
      <c r="AP52" s="209" t="s">
        <v>246</v>
      </c>
      <c r="AQ52" s="209" t="s">
        <v>246</v>
      </c>
      <c r="AR52" s="209">
        <v>2</v>
      </c>
      <c r="AS52" s="209" t="s">
        <v>246</v>
      </c>
      <c r="AT52" s="210">
        <v>1.5634312666666668</v>
      </c>
      <c r="AU52" s="210" t="s">
        <v>246</v>
      </c>
      <c r="AV52" s="210" t="s">
        <v>246</v>
      </c>
      <c r="AW52" s="210" t="s">
        <v>246</v>
      </c>
      <c r="AX52" s="210" t="s">
        <v>246</v>
      </c>
      <c r="AY52" s="210" t="s">
        <v>246</v>
      </c>
      <c r="AZ52" s="210">
        <v>2</v>
      </c>
    </row>
    <row r="53" spans="1:52" s="211" customFormat="1" x14ac:dyDescent="0.25">
      <c r="A53" s="205" t="s">
        <v>21</v>
      </c>
      <c r="B53" s="216" t="s">
        <v>377</v>
      </c>
      <c r="C53" s="207" t="s">
        <v>600</v>
      </c>
      <c r="D53" s="213">
        <v>0.78824099999999997</v>
      </c>
      <c r="E53" s="208" t="s">
        <v>246</v>
      </c>
      <c r="F53" s="208" t="s">
        <v>246</v>
      </c>
      <c r="G53" s="215" t="s">
        <v>246</v>
      </c>
      <c r="H53" s="209" t="s">
        <v>246</v>
      </c>
      <c r="I53" s="209" t="s">
        <v>246</v>
      </c>
      <c r="J53" s="209" t="s">
        <v>246</v>
      </c>
      <c r="K53" s="209" t="s">
        <v>246</v>
      </c>
      <c r="L53" s="209" t="s">
        <v>246</v>
      </c>
      <c r="M53" s="209" t="s">
        <v>246</v>
      </c>
      <c r="N53" s="209" t="s">
        <v>246</v>
      </c>
      <c r="O53" s="209" t="s">
        <v>246</v>
      </c>
      <c r="P53" s="209" t="s">
        <v>246</v>
      </c>
      <c r="Q53" s="209" t="s">
        <v>246</v>
      </c>
      <c r="R53" s="209" t="s">
        <v>246</v>
      </c>
      <c r="S53" s="209" t="s">
        <v>246</v>
      </c>
      <c r="T53" s="209" t="s">
        <v>246</v>
      </c>
      <c r="U53" s="209" t="s">
        <v>246</v>
      </c>
      <c r="V53" s="209" t="s">
        <v>246</v>
      </c>
      <c r="W53" s="209" t="s">
        <v>246</v>
      </c>
      <c r="X53" s="209" t="s">
        <v>246</v>
      </c>
      <c r="Y53" s="209" t="s">
        <v>246</v>
      </c>
      <c r="Z53" s="209" t="s">
        <v>246</v>
      </c>
      <c r="AA53" s="209" t="s">
        <v>246</v>
      </c>
      <c r="AB53" s="209" t="s">
        <v>246</v>
      </c>
      <c r="AC53" s="209" t="s">
        <v>246</v>
      </c>
      <c r="AD53" s="209" t="s">
        <v>246</v>
      </c>
      <c r="AE53" s="209" t="s">
        <v>246</v>
      </c>
      <c r="AF53" s="209" t="s">
        <v>246</v>
      </c>
      <c r="AG53" s="209" t="s">
        <v>246</v>
      </c>
      <c r="AH53" s="209" t="s">
        <v>246</v>
      </c>
      <c r="AI53" s="209" t="s">
        <v>246</v>
      </c>
      <c r="AJ53" s="209" t="s">
        <v>246</v>
      </c>
      <c r="AK53" s="209" t="s">
        <v>246</v>
      </c>
      <c r="AL53" s="209">
        <v>0.78824099999999997</v>
      </c>
      <c r="AM53" s="209">
        <v>0.25</v>
      </c>
      <c r="AN53" s="209" t="s">
        <v>246</v>
      </c>
      <c r="AO53" s="209" t="s">
        <v>246</v>
      </c>
      <c r="AP53" s="209" t="s">
        <v>246</v>
      </c>
      <c r="AQ53" s="209" t="s">
        <v>246</v>
      </c>
      <c r="AR53" s="209" t="s">
        <v>246</v>
      </c>
      <c r="AS53" s="209" t="s">
        <v>246</v>
      </c>
      <c r="AT53" s="210">
        <v>0.78824099999999997</v>
      </c>
      <c r="AU53" s="210">
        <v>0.25</v>
      </c>
      <c r="AV53" s="210" t="s">
        <v>246</v>
      </c>
      <c r="AW53" s="210" t="s">
        <v>246</v>
      </c>
      <c r="AX53" s="210" t="s">
        <v>246</v>
      </c>
      <c r="AY53" s="210" t="s">
        <v>246</v>
      </c>
      <c r="AZ53" s="210" t="s">
        <v>246</v>
      </c>
    </row>
    <row r="54" spans="1:52" s="211" customFormat="1" x14ac:dyDescent="0.25">
      <c r="A54" s="205" t="s">
        <v>21</v>
      </c>
      <c r="B54" s="216" t="s">
        <v>378</v>
      </c>
      <c r="C54" s="207" t="s">
        <v>601</v>
      </c>
      <c r="D54" s="213">
        <v>0.36440099999999997</v>
      </c>
      <c r="E54" s="208" t="s">
        <v>246</v>
      </c>
      <c r="F54" s="208" t="s">
        <v>246</v>
      </c>
      <c r="G54" s="215" t="s">
        <v>246</v>
      </c>
      <c r="H54" s="209" t="s">
        <v>246</v>
      </c>
      <c r="I54" s="209" t="s">
        <v>246</v>
      </c>
      <c r="J54" s="209" t="s">
        <v>246</v>
      </c>
      <c r="K54" s="209" t="s">
        <v>246</v>
      </c>
      <c r="L54" s="209" t="s">
        <v>246</v>
      </c>
      <c r="M54" s="209" t="s">
        <v>246</v>
      </c>
      <c r="N54" s="209" t="s">
        <v>246</v>
      </c>
      <c r="O54" s="209" t="s">
        <v>246</v>
      </c>
      <c r="P54" s="209" t="s">
        <v>246</v>
      </c>
      <c r="Q54" s="209" t="s">
        <v>246</v>
      </c>
      <c r="R54" s="209" t="s">
        <v>246</v>
      </c>
      <c r="S54" s="209" t="s">
        <v>246</v>
      </c>
      <c r="T54" s="209" t="s">
        <v>246</v>
      </c>
      <c r="U54" s="209" t="s">
        <v>246</v>
      </c>
      <c r="V54" s="209" t="s">
        <v>246</v>
      </c>
      <c r="W54" s="209" t="s">
        <v>246</v>
      </c>
      <c r="X54" s="209" t="s">
        <v>246</v>
      </c>
      <c r="Y54" s="209" t="s">
        <v>246</v>
      </c>
      <c r="Z54" s="209" t="s">
        <v>246</v>
      </c>
      <c r="AA54" s="209" t="s">
        <v>246</v>
      </c>
      <c r="AB54" s="209" t="s">
        <v>246</v>
      </c>
      <c r="AC54" s="209" t="s">
        <v>246</v>
      </c>
      <c r="AD54" s="209" t="s">
        <v>246</v>
      </c>
      <c r="AE54" s="209" t="s">
        <v>246</v>
      </c>
      <c r="AF54" s="209" t="s">
        <v>246</v>
      </c>
      <c r="AG54" s="209" t="s">
        <v>246</v>
      </c>
      <c r="AH54" s="209" t="s">
        <v>246</v>
      </c>
      <c r="AI54" s="209" t="s">
        <v>246</v>
      </c>
      <c r="AJ54" s="209" t="s">
        <v>246</v>
      </c>
      <c r="AK54" s="209" t="s">
        <v>246</v>
      </c>
      <c r="AL54" s="209">
        <v>0.36440099999999997</v>
      </c>
      <c r="AM54" s="209">
        <v>0.4</v>
      </c>
      <c r="AN54" s="209" t="s">
        <v>246</v>
      </c>
      <c r="AO54" s="209" t="s">
        <v>246</v>
      </c>
      <c r="AP54" s="209" t="s">
        <v>246</v>
      </c>
      <c r="AQ54" s="209" t="s">
        <v>246</v>
      </c>
      <c r="AR54" s="209" t="s">
        <v>246</v>
      </c>
      <c r="AS54" s="209" t="s">
        <v>246</v>
      </c>
      <c r="AT54" s="210">
        <v>0.36440099999999997</v>
      </c>
      <c r="AU54" s="210">
        <v>0.4</v>
      </c>
      <c r="AV54" s="210" t="s">
        <v>246</v>
      </c>
      <c r="AW54" s="210" t="s">
        <v>246</v>
      </c>
      <c r="AX54" s="210" t="s">
        <v>246</v>
      </c>
      <c r="AY54" s="210" t="s">
        <v>246</v>
      </c>
      <c r="AZ54" s="210" t="s">
        <v>246</v>
      </c>
    </row>
    <row r="55" spans="1:52" s="214" customFormat="1" x14ac:dyDescent="0.25">
      <c r="A55" s="205" t="s">
        <v>21</v>
      </c>
      <c r="B55" s="216" t="s">
        <v>379</v>
      </c>
      <c r="C55" s="217" t="s">
        <v>602</v>
      </c>
      <c r="D55" s="213">
        <v>0.30339700000000003</v>
      </c>
      <c r="E55" s="208" t="s">
        <v>246</v>
      </c>
      <c r="F55" s="208" t="s">
        <v>246</v>
      </c>
      <c r="G55" s="215" t="s">
        <v>246</v>
      </c>
      <c r="H55" s="209" t="s">
        <v>246</v>
      </c>
      <c r="I55" s="209" t="s">
        <v>246</v>
      </c>
      <c r="J55" s="209" t="s">
        <v>246</v>
      </c>
      <c r="K55" s="209" t="s">
        <v>246</v>
      </c>
      <c r="L55" s="209" t="s">
        <v>246</v>
      </c>
      <c r="M55" s="209" t="s">
        <v>246</v>
      </c>
      <c r="N55" s="209" t="s">
        <v>246</v>
      </c>
      <c r="O55" s="209" t="s">
        <v>246</v>
      </c>
      <c r="P55" s="209" t="s">
        <v>246</v>
      </c>
      <c r="Q55" s="209" t="s">
        <v>246</v>
      </c>
      <c r="R55" s="209" t="s">
        <v>246</v>
      </c>
      <c r="S55" s="209" t="s">
        <v>246</v>
      </c>
      <c r="T55" s="209" t="s">
        <v>246</v>
      </c>
      <c r="U55" s="209" t="s">
        <v>246</v>
      </c>
      <c r="V55" s="209" t="s">
        <v>246</v>
      </c>
      <c r="W55" s="209" t="s">
        <v>246</v>
      </c>
      <c r="X55" s="209" t="s">
        <v>246</v>
      </c>
      <c r="Y55" s="209" t="s">
        <v>246</v>
      </c>
      <c r="Z55" s="209" t="s">
        <v>246</v>
      </c>
      <c r="AA55" s="209" t="s">
        <v>246</v>
      </c>
      <c r="AB55" s="209" t="s">
        <v>246</v>
      </c>
      <c r="AC55" s="209" t="s">
        <v>246</v>
      </c>
      <c r="AD55" s="209" t="s">
        <v>246</v>
      </c>
      <c r="AE55" s="209" t="s">
        <v>246</v>
      </c>
      <c r="AF55" s="209" t="s">
        <v>246</v>
      </c>
      <c r="AG55" s="209" t="s">
        <v>246</v>
      </c>
      <c r="AH55" s="209" t="s">
        <v>246</v>
      </c>
      <c r="AI55" s="209" t="s">
        <v>246</v>
      </c>
      <c r="AJ55" s="209" t="s">
        <v>246</v>
      </c>
      <c r="AK55" s="209" t="s">
        <v>246</v>
      </c>
      <c r="AL55" s="209">
        <v>0.30339700000000003</v>
      </c>
      <c r="AM55" s="209">
        <v>0.25</v>
      </c>
      <c r="AN55" s="209" t="s">
        <v>246</v>
      </c>
      <c r="AO55" s="209" t="s">
        <v>246</v>
      </c>
      <c r="AP55" s="209" t="s">
        <v>246</v>
      </c>
      <c r="AQ55" s="209" t="s">
        <v>246</v>
      </c>
      <c r="AR55" s="209" t="s">
        <v>246</v>
      </c>
      <c r="AS55" s="209" t="s">
        <v>246</v>
      </c>
      <c r="AT55" s="210">
        <v>0.30339700000000003</v>
      </c>
      <c r="AU55" s="210">
        <v>0.25</v>
      </c>
      <c r="AV55" s="210" t="s">
        <v>246</v>
      </c>
      <c r="AW55" s="210" t="s">
        <v>246</v>
      </c>
      <c r="AX55" s="210" t="s">
        <v>246</v>
      </c>
      <c r="AY55" s="210" t="s">
        <v>246</v>
      </c>
      <c r="AZ55" s="210" t="s">
        <v>246</v>
      </c>
    </row>
    <row r="56" spans="1:52" s="211" customFormat="1" x14ac:dyDescent="0.25">
      <c r="A56" s="205" t="s">
        <v>21</v>
      </c>
      <c r="B56" s="216" t="s">
        <v>380</v>
      </c>
      <c r="C56" s="217" t="s">
        <v>603</v>
      </c>
      <c r="D56" s="213">
        <v>0.30339700000000003</v>
      </c>
      <c r="E56" s="208" t="s">
        <v>246</v>
      </c>
      <c r="F56" s="208" t="s">
        <v>246</v>
      </c>
      <c r="G56" s="215" t="s">
        <v>246</v>
      </c>
      <c r="H56" s="209" t="s">
        <v>246</v>
      </c>
      <c r="I56" s="209" t="s">
        <v>246</v>
      </c>
      <c r="J56" s="209" t="s">
        <v>246</v>
      </c>
      <c r="K56" s="209" t="s">
        <v>246</v>
      </c>
      <c r="L56" s="209" t="s">
        <v>246</v>
      </c>
      <c r="M56" s="209" t="s">
        <v>246</v>
      </c>
      <c r="N56" s="209" t="s">
        <v>246</v>
      </c>
      <c r="O56" s="209" t="s">
        <v>246</v>
      </c>
      <c r="P56" s="209" t="s">
        <v>246</v>
      </c>
      <c r="Q56" s="209" t="s">
        <v>246</v>
      </c>
      <c r="R56" s="209" t="s">
        <v>246</v>
      </c>
      <c r="S56" s="209" t="s">
        <v>246</v>
      </c>
      <c r="T56" s="209" t="s">
        <v>246</v>
      </c>
      <c r="U56" s="209" t="s">
        <v>246</v>
      </c>
      <c r="V56" s="209" t="s">
        <v>246</v>
      </c>
      <c r="W56" s="209" t="s">
        <v>246</v>
      </c>
      <c r="X56" s="209" t="s">
        <v>246</v>
      </c>
      <c r="Y56" s="209" t="s">
        <v>246</v>
      </c>
      <c r="Z56" s="209" t="s">
        <v>246</v>
      </c>
      <c r="AA56" s="209" t="s">
        <v>246</v>
      </c>
      <c r="AB56" s="209" t="s">
        <v>246</v>
      </c>
      <c r="AC56" s="209" t="s">
        <v>246</v>
      </c>
      <c r="AD56" s="209" t="s">
        <v>246</v>
      </c>
      <c r="AE56" s="209" t="s">
        <v>246</v>
      </c>
      <c r="AF56" s="209" t="s">
        <v>246</v>
      </c>
      <c r="AG56" s="209" t="s">
        <v>246</v>
      </c>
      <c r="AH56" s="209" t="s">
        <v>246</v>
      </c>
      <c r="AI56" s="209" t="s">
        <v>246</v>
      </c>
      <c r="AJ56" s="209" t="s">
        <v>246</v>
      </c>
      <c r="AK56" s="209" t="s">
        <v>246</v>
      </c>
      <c r="AL56" s="209">
        <v>0.30339700000000003</v>
      </c>
      <c r="AM56" s="209">
        <v>0.25</v>
      </c>
      <c r="AN56" s="209" t="s">
        <v>246</v>
      </c>
      <c r="AO56" s="209" t="s">
        <v>246</v>
      </c>
      <c r="AP56" s="209" t="s">
        <v>246</v>
      </c>
      <c r="AQ56" s="209" t="s">
        <v>246</v>
      </c>
      <c r="AR56" s="209" t="s">
        <v>246</v>
      </c>
      <c r="AS56" s="209" t="s">
        <v>246</v>
      </c>
      <c r="AT56" s="210">
        <v>0.30339700000000003</v>
      </c>
      <c r="AU56" s="210">
        <v>0.25</v>
      </c>
      <c r="AV56" s="210" t="s">
        <v>246</v>
      </c>
      <c r="AW56" s="210" t="s">
        <v>246</v>
      </c>
      <c r="AX56" s="210" t="s">
        <v>246</v>
      </c>
      <c r="AY56" s="210" t="s">
        <v>246</v>
      </c>
      <c r="AZ56" s="210" t="s">
        <v>246</v>
      </c>
    </row>
    <row r="57" spans="1:52" s="214" customFormat="1" x14ac:dyDescent="0.25">
      <c r="A57" s="205" t="s">
        <v>21</v>
      </c>
      <c r="B57" s="212" t="s">
        <v>381</v>
      </c>
      <c r="C57" s="207" t="s">
        <v>604</v>
      </c>
      <c r="D57" s="213">
        <v>0.30339700000000003</v>
      </c>
      <c r="E57" s="208" t="s">
        <v>246</v>
      </c>
      <c r="F57" s="208" t="s">
        <v>246</v>
      </c>
      <c r="G57" s="215" t="s">
        <v>246</v>
      </c>
      <c r="H57" s="209" t="s">
        <v>246</v>
      </c>
      <c r="I57" s="209" t="s">
        <v>246</v>
      </c>
      <c r="J57" s="209" t="s">
        <v>246</v>
      </c>
      <c r="K57" s="209" t="s">
        <v>246</v>
      </c>
      <c r="L57" s="209" t="s">
        <v>246</v>
      </c>
      <c r="M57" s="209" t="s">
        <v>246</v>
      </c>
      <c r="N57" s="209" t="s">
        <v>246</v>
      </c>
      <c r="O57" s="209" t="s">
        <v>246</v>
      </c>
      <c r="P57" s="209" t="s">
        <v>246</v>
      </c>
      <c r="Q57" s="209" t="s">
        <v>246</v>
      </c>
      <c r="R57" s="209" t="s">
        <v>246</v>
      </c>
      <c r="S57" s="209" t="s">
        <v>246</v>
      </c>
      <c r="T57" s="209" t="s">
        <v>246</v>
      </c>
      <c r="U57" s="209" t="s">
        <v>246</v>
      </c>
      <c r="V57" s="209" t="s">
        <v>246</v>
      </c>
      <c r="W57" s="209" t="s">
        <v>246</v>
      </c>
      <c r="X57" s="209" t="s">
        <v>246</v>
      </c>
      <c r="Y57" s="209" t="s">
        <v>246</v>
      </c>
      <c r="Z57" s="209" t="s">
        <v>246</v>
      </c>
      <c r="AA57" s="209" t="s">
        <v>246</v>
      </c>
      <c r="AB57" s="209" t="s">
        <v>246</v>
      </c>
      <c r="AC57" s="209" t="s">
        <v>246</v>
      </c>
      <c r="AD57" s="209" t="s">
        <v>246</v>
      </c>
      <c r="AE57" s="209" t="s">
        <v>246</v>
      </c>
      <c r="AF57" s="209" t="s">
        <v>246</v>
      </c>
      <c r="AG57" s="209" t="s">
        <v>246</v>
      </c>
      <c r="AH57" s="209" t="s">
        <v>246</v>
      </c>
      <c r="AI57" s="209" t="s">
        <v>246</v>
      </c>
      <c r="AJ57" s="209" t="s">
        <v>246</v>
      </c>
      <c r="AK57" s="209" t="s">
        <v>246</v>
      </c>
      <c r="AL57" s="209">
        <v>0.30339700000000003</v>
      </c>
      <c r="AM57" s="209">
        <v>0.25</v>
      </c>
      <c r="AN57" s="209" t="s">
        <v>246</v>
      </c>
      <c r="AO57" s="209" t="s">
        <v>246</v>
      </c>
      <c r="AP57" s="209" t="s">
        <v>246</v>
      </c>
      <c r="AQ57" s="209" t="s">
        <v>246</v>
      </c>
      <c r="AR57" s="209" t="s">
        <v>246</v>
      </c>
      <c r="AS57" s="209" t="s">
        <v>246</v>
      </c>
      <c r="AT57" s="210">
        <v>0.30339700000000003</v>
      </c>
      <c r="AU57" s="210">
        <v>0.25</v>
      </c>
      <c r="AV57" s="210" t="s">
        <v>246</v>
      </c>
      <c r="AW57" s="210" t="s">
        <v>246</v>
      </c>
      <c r="AX57" s="210" t="s">
        <v>246</v>
      </c>
      <c r="AY57" s="210" t="s">
        <v>246</v>
      </c>
      <c r="AZ57" s="210" t="s">
        <v>246</v>
      </c>
    </row>
    <row r="58" spans="1:52" s="214" customFormat="1" x14ac:dyDescent="0.25">
      <c r="A58" s="205" t="s">
        <v>21</v>
      </c>
      <c r="B58" s="212" t="s">
        <v>382</v>
      </c>
      <c r="C58" s="207" t="s">
        <v>605</v>
      </c>
      <c r="D58" s="213">
        <v>0.36440099999999997</v>
      </c>
      <c r="E58" s="208" t="s">
        <v>246</v>
      </c>
      <c r="F58" s="208" t="s">
        <v>246</v>
      </c>
      <c r="G58" s="208" t="s">
        <v>246</v>
      </c>
      <c r="H58" s="209" t="s">
        <v>246</v>
      </c>
      <c r="I58" s="208" t="s">
        <v>246</v>
      </c>
      <c r="J58" s="208" t="s">
        <v>246</v>
      </c>
      <c r="K58" s="208" t="s">
        <v>246</v>
      </c>
      <c r="L58" s="208" t="s">
        <v>246</v>
      </c>
      <c r="M58" s="209" t="s">
        <v>246</v>
      </c>
      <c r="N58" s="208" t="s">
        <v>246</v>
      </c>
      <c r="O58" s="209" t="s">
        <v>246</v>
      </c>
      <c r="P58" s="209" t="s">
        <v>246</v>
      </c>
      <c r="Q58" s="209" t="s">
        <v>246</v>
      </c>
      <c r="R58" s="209" t="s">
        <v>246</v>
      </c>
      <c r="S58" s="209" t="s">
        <v>246</v>
      </c>
      <c r="T58" s="209" t="s">
        <v>246</v>
      </c>
      <c r="U58" s="209" t="s">
        <v>246</v>
      </c>
      <c r="V58" s="209" t="s">
        <v>246</v>
      </c>
      <c r="W58" s="209" t="s">
        <v>246</v>
      </c>
      <c r="X58" s="209" t="s">
        <v>246</v>
      </c>
      <c r="Y58" s="209" t="s">
        <v>246</v>
      </c>
      <c r="Z58" s="209" t="s">
        <v>246</v>
      </c>
      <c r="AA58" s="209" t="s">
        <v>246</v>
      </c>
      <c r="AB58" s="209" t="s">
        <v>246</v>
      </c>
      <c r="AC58" s="209" t="s">
        <v>246</v>
      </c>
      <c r="AD58" s="209" t="s">
        <v>246</v>
      </c>
      <c r="AE58" s="209" t="s">
        <v>246</v>
      </c>
      <c r="AF58" s="209" t="s">
        <v>246</v>
      </c>
      <c r="AG58" s="209" t="s">
        <v>246</v>
      </c>
      <c r="AH58" s="209" t="s">
        <v>246</v>
      </c>
      <c r="AI58" s="209" t="s">
        <v>246</v>
      </c>
      <c r="AJ58" s="209" t="s">
        <v>246</v>
      </c>
      <c r="AK58" s="209" t="s">
        <v>246</v>
      </c>
      <c r="AL58" s="209">
        <v>0.36440099999999997</v>
      </c>
      <c r="AM58" s="209">
        <v>0.4</v>
      </c>
      <c r="AN58" s="209" t="s">
        <v>246</v>
      </c>
      <c r="AO58" s="209" t="s">
        <v>246</v>
      </c>
      <c r="AP58" s="209" t="s">
        <v>246</v>
      </c>
      <c r="AQ58" s="209" t="s">
        <v>246</v>
      </c>
      <c r="AR58" s="209" t="s">
        <v>246</v>
      </c>
      <c r="AS58" s="209" t="s">
        <v>246</v>
      </c>
      <c r="AT58" s="210">
        <v>0.36440099999999997</v>
      </c>
      <c r="AU58" s="210">
        <v>0.4</v>
      </c>
      <c r="AV58" s="210" t="s">
        <v>246</v>
      </c>
      <c r="AW58" s="210" t="s">
        <v>246</v>
      </c>
      <c r="AX58" s="210" t="s">
        <v>246</v>
      </c>
      <c r="AY58" s="210" t="s">
        <v>246</v>
      </c>
      <c r="AZ58" s="210" t="s">
        <v>246</v>
      </c>
    </row>
    <row r="59" spans="1:52" s="214" customFormat="1" ht="42.75" x14ac:dyDescent="0.25">
      <c r="A59" s="218" t="s">
        <v>359</v>
      </c>
      <c r="B59" s="219" t="s">
        <v>19</v>
      </c>
      <c r="C59" s="220" t="s">
        <v>2</v>
      </c>
      <c r="D59" s="213">
        <v>58.880011725000003</v>
      </c>
      <c r="E59" s="208" t="s">
        <v>246</v>
      </c>
      <c r="F59" s="208">
        <v>3.508</v>
      </c>
      <c r="G59" s="208" t="s">
        <v>246</v>
      </c>
      <c r="H59" s="209" t="s">
        <v>246</v>
      </c>
      <c r="I59" s="208">
        <v>2.4900000000000002</v>
      </c>
      <c r="J59" s="208" t="s">
        <v>246</v>
      </c>
      <c r="K59" s="208" t="s">
        <v>246</v>
      </c>
      <c r="L59" s="208" t="s">
        <v>246</v>
      </c>
      <c r="M59" s="209" t="s">
        <v>246</v>
      </c>
      <c r="N59" s="208">
        <v>9.0263286166666674</v>
      </c>
      <c r="O59" s="209" t="s">
        <v>246</v>
      </c>
      <c r="P59" s="209" t="s">
        <v>246</v>
      </c>
      <c r="Q59" s="209">
        <v>9.1850000000000023</v>
      </c>
      <c r="R59" s="209" t="s">
        <v>246</v>
      </c>
      <c r="S59" s="209" t="s">
        <v>246</v>
      </c>
      <c r="T59" s="209" t="s">
        <v>246</v>
      </c>
      <c r="U59" s="209" t="s">
        <v>246</v>
      </c>
      <c r="V59" s="209">
        <v>12.220354616666665</v>
      </c>
      <c r="W59" s="209" t="s">
        <v>246</v>
      </c>
      <c r="X59" s="209" t="s">
        <v>246</v>
      </c>
      <c r="Y59" s="209">
        <v>12.098000000000001</v>
      </c>
      <c r="Z59" s="209" t="s">
        <v>246</v>
      </c>
      <c r="AA59" s="209" t="s">
        <v>246</v>
      </c>
      <c r="AB59" s="209" t="s">
        <v>246</v>
      </c>
      <c r="AC59" s="209" t="s">
        <v>246</v>
      </c>
      <c r="AD59" s="209">
        <v>15.077750966666668</v>
      </c>
      <c r="AE59" s="209" t="s">
        <v>246</v>
      </c>
      <c r="AF59" s="209" t="s">
        <v>246</v>
      </c>
      <c r="AG59" s="209">
        <v>15.901000000000002</v>
      </c>
      <c r="AH59" s="209" t="s">
        <v>246</v>
      </c>
      <c r="AI59" s="209" t="s">
        <v>246</v>
      </c>
      <c r="AJ59" s="209" t="s">
        <v>246</v>
      </c>
      <c r="AK59" s="209" t="s">
        <v>246</v>
      </c>
      <c r="AL59" s="209">
        <v>11.95140555</v>
      </c>
      <c r="AM59" s="209" t="s">
        <v>246</v>
      </c>
      <c r="AN59" s="209" t="s">
        <v>246</v>
      </c>
      <c r="AO59" s="209">
        <v>14.14</v>
      </c>
      <c r="AP59" s="209" t="s">
        <v>246</v>
      </c>
      <c r="AQ59" s="209" t="s">
        <v>246</v>
      </c>
      <c r="AR59" s="209" t="s">
        <v>246</v>
      </c>
      <c r="AS59" s="209" t="s">
        <v>246</v>
      </c>
      <c r="AT59" s="210">
        <v>51.783839749999999</v>
      </c>
      <c r="AU59" s="210" t="s">
        <v>246</v>
      </c>
      <c r="AV59" s="210" t="s">
        <v>246</v>
      </c>
      <c r="AW59" s="210">
        <v>53.814000000000007</v>
      </c>
      <c r="AX59" s="210" t="s">
        <v>246</v>
      </c>
      <c r="AY59" s="210" t="s">
        <v>246</v>
      </c>
      <c r="AZ59" s="210" t="s">
        <v>246</v>
      </c>
    </row>
    <row r="60" spans="1:52" s="214" customFormat="1" ht="28.5" x14ac:dyDescent="0.25">
      <c r="A60" s="218" t="s">
        <v>20</v>
      </c>
      <c r="B60" s="219" t="s">
        <v>18</v>
      </c>
      <c r="C60" s="220" t="s">
        <v>2</v>
      </c>
      <c r="D60" s="213">
        <v>58.880011725000003</v>
      </c>
      <c r="E60" s="208" t="s">
        <v>246</v>
      </c>
      <c r="F60" s="208">
        <v>3.508</v>
      </c>
      <c r="G60" s="208" t="s">
        <v>246</v>
      </c>
      <c r="H60" s="209" t="s">
        <v>246</v>
      </c>
      <c r="I60" s="208">
        <v>2.4900000000000002</v>
      </c>
      <c r="J60" s="208" t="s">
        <v>246</v>
      </c>
      <c r="K60" s="208" t="s">
        <v>246</v>
      </c>
      <c r="L60" s="208" t="s">
        <v>246</v>
      </c>
      <c r="M60" s="209" t="s">
        <v>246</v>
      </c>
      <c r="N60" s="208">
        <v>9.0263286166666674</v>
      </c>
      <c r="O60" s="208" t="s">
        <v>246</v>
      </c>
      <c r="P60" s="209" t="s">
        <v>246</v>
      </c>
      <c r="Q60" s="209">
        <v>9.1850000000000023</v>
      </c>
      <c r="R60" s="209" t="s">
        <v>246</v>
      </c>
      <c r="S60" s="209" t="s">
        <v>246</v>
      </c>
      <c r="T60" s="209" t="s">
        <v>246</v>
      </c>
      <c r="U60" s="209" t="s">
        <v>246</v>
      </c>
      <c r="V60" s="209">
        <v>12.220354616666665</v>
      </c>
      <c r="W60" s="209" t="s">
        <v>246</v>
      </c>
      <c r="X60" s="209" t="s">
        <v>246</v>
      </c>
      <c r="Y60" s="209">
        <v>12.098000000000001</v>
      </c>
      <c r="Z60" s="209" t="s">
        <v>246</v>
      </c>
      <c r="AA60" s="209" t="s">
        <v>246</v>
      </c>
      <c r="AB60" s="209" t="s">
        <v>246</v>
      </c>
      <c r="AC60" s="209" t="s">
        <v>246</v>
      </c>
      <c r="AD60" s="209">
        <v>15.077750966666668</v>
      </c>
      <c r="AE60" s="209" t="s">
        <v>246</v>
      </c>
      <c r="AF60" s="209" t="s">
        <v>246</v>
      </c>
      <c r="AG60" s="209">
        <v>15.901000000000002</v>
      </c>
      <c r="AH60" s="209" t="s">
        <v>246</v>
      </c>
      <c r="AI60" s="209" t="s">
        <v>246</v>
      </c>
      <c r="AJ60" s="209" t="s">
        <v>246</v>
      </c>
      <c r="AK60" s="209" t="s">
        <v>246</v>
      </c>
      <c r="AL60" s="209">
        <v>11.95140555</v>
      </c>
      <c r="AM60" s="209" t="s">
        <v>246</v>
      </c>
      <c r="AN60" s="209" t="s">
        <v>246</v>
      </c>
      <c r="AO60" s="209">
        <v>14.14</v>
      </c>
      <c r="AP60" s="209" t="s">
        <v>246</v>
      </c>
      <c r="AQ60" s="209" t="s">
        <v>246</v>
      </c>
      <c r="AR60" s="209" t="s">
        <v>246</v>
      </c>
      <c r="AS60" s="209" t="s">
        <v>246</v>
      </c>
      <c r="AT60" s="210">
        <v>51.783839749999999</v>
      </c>
      <c r="AU60" s="210" t="s">
        <v>246</v>
      </c>
      <c r="AV60" s="210" t="s">
        <v>246</v>
      </c>
      <c r="AW60" s="210">
        <v>53.814000000000007</v>
      </c>
      <c r="AX60" s="210" t="s">
        <v>246</v>
      </c>
      <c r="AY60" s="210" t="s">
        <v>246</v>
      </c>
      <c r="AZ60" s="210" t="s">
        <v>246</v>
      </c>
    </row>
    <row r="61" spans="1:52" s="214" customFormat="1" x14ac:dyDescent="0.25">
      <c r="A61" s="205" t="s">
        <v>17</v>
      </c>
      <c r="B61" s="217" t="s">
        <v>383</v>
      </c>
      <c r="C61" s="207" t="s">
        <v>606</v>
      </c>
      <c r="D61" s="213">
        <v>1.0398966333333335</v>
      </c>
      <c r="E61" s="208"/>
      <c r="F61" s="208">
        <v>1.0429999999999999</v>
      </c>
      <c r="G61" s="208" t="s">
        <v>246</v>
      </c>
      <c r="H61" s="209" t="s">
        <v>246</v>
      </c>
      <c r="I61" s="208">
        <v>1.19</v>
      </c>
      <c r="J61" s="208" t="s">
        <v>246</v>
      </c>
      <c r="K61" s="208" t="s">
        <v>246</v>
      </c>
      <c r="L61" s="208" t="s">
        <v>246</v>
      </c>
      <c r="M61" s="209" t="s">
        <v>246</v>
      </c>
      <c r="N61" s="208" t="s">
        <v>246</v>
      </c>
      <c r="O61" s="208" t="s">
        <v>246</v>
      </c>
      <c r="P61" s="209" t="s">
        <v>246</v>
      </c>
      <c r="Q61" s="209" t="s">
        <v>246</v>
      </c>
      <c r="R61" s="209" t="s">
        <v>246</v>
      </c>
      <c r="S61" s="209" t="s">
        <v>246</v>
      </c>
      <c r="T61" s="209" t="s">
        <v>246</v>
      </c>
      <c r="U61" s="209" t="s">
        <v>246</v>
      </c>
      <c r="V61" s="209" t="s">
        <v>246</v>
      </c>
      <c r="W61" s="209" t="s">
        <v>246</v>
      </c>
      <c r="X61" s="209" t="s">
        <v>246</v>
      </c>
      <c r="Y61" s="209" t="s">
        <v>246</v>
      </c>
      <c r="Z61" s="209" t="s">
        <v>246</v>
      </c>
      <c r="AA61" s="209" t="s">
        <v>246</v>
      </c>
      <c r="AB61" s="209" t="s">
        <v>246</v>
      </c>
      <c r="AC61" s="209" t="s">
        <v>246</v>
      </c>
      <c r="AD61" s="209" t="s">
        <v>246</v>
      </c>
      <c r="AE61" s="209" t="s">
        <v>246</v>
      </c>
      <c r="AF61" s="209" t="s">
        <v>246</v>
      </c>
      <c r="AG61" s="209" t="s">
        <v>246</v>
      </c>
      <c r="AH61" s="209" t="s">
        <v>246</v>
      </c>
      <c r="AI61" s="209" t="s">
        <v>246</v>
      </c>
      <c r="AJ61" s="209" t="s">
        <v>246</v>
      </c>
      <c r="AK61" s="209" t="s">
        <v>246</v>
      </c>
      <c r="AL61" s="209" t="s">
        <v>246</v>
      </c>
      <c r="AM61" s="209" t="s">
        <v>246</v>
      </c>
      <c r="AN61" s="209" t="s">
        <v>246</v>
      </c>
      <c r="AO61" s="209" t="s">
        <v>246</v>
      </c>
      <c r="AP61" s="209" t="s">
        <v>246</v>
      </c>
      <c r="AQ61" s="209" t="s">
        <v>246</v>
      </c>
      <c r="AR61" s="209" t="s">
        <v>246</v>
      </c>
      <c r="AS61" s="209"/>
      <c r="AT61" s="210">
        <v>1.0429999999999999</v>
      </c>
      <c r="AU61" s="210" t="s">
        <v>246</v>
      </c>
      <c r="AV61" s="210" t="s">
        <v>246</v>
      </c>
      <c r="AW61" s="210">
        <v>1.19</v>
      </c>
      <c r="AX61" s="210" t="s">
        <v>246</v>
      </c>
      <c r="AY61" s="210" t="s">
        <v>246</v>
      </c>
      <c r="AZ61" s="210" t="s">
        <v>246</v>
      </c>
    </row>
    <row r="62" spans="1:52" s="214" customFormat="1" x14ac:dyDescent="0.25">
      <c r="A62" s="205"/>
      <c r="B62" s="217" t="s">
        <v>607</v>
      </c>
      <c r="C62" s="207" t="s">
        <v>608</v>
      </c>
      <c r="D62" s="213"/>
      <c r="E62" s="208"/>
      <c r="F62" s="208">
        <v>2.4649999999999999</v>
      </c>
      <c r="G62" s="208"/>
      <c r="H62" s="209"/>
      <c r="I62" s="208">
        <v>1.3</v>
      </c>
      <c r="J62" s="208"/>
      <c r="K62" s="208"/>
      <c r="L62" s="208"/>
      <c r="M62" s="209" t="s">
        <v>246</v>
      </c>
      <c r="N62" s="208"/>
      <c r="O62" s="208"/>
      <c r="P62" s="209"/>
      <c r="Q62" s="209"/>
      <c r="R62" s="209"/>
      <c r="S62" s="209"/>
      <c r="T62" s="209"/>
      <c r="U62" s="209"/>
      <c r="V62" s="209"/>
      <c r="W62" s="209"/>
      <c r="X62" s="209"/>
      <c r="Y62" s="209"/>
      <c r="Z62" s="209"/>
      <c r="AA62" s="209"/>
      <c r="AB62" s="209"/>
      <c r="AC62" s="209"/>
      <c r="AD62" s="209"/>
      <c r="AE62" s="209"/>
      <c r="AF62" s="209"/>
      <c r="AG62" s="209"/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10">
        <v>2.4649999999999999</v>
      </c>
      <c r="AU62" s="210" t="s">
        <v>246</v>
      </c>
      <c r="AV62" s="210" t="s">
        <v>246</v>
      </c>
      <c r="AW62" s="210">
        <v>1.3</v>
      </c>
      <c r="AX62" s="210" t="s">
        <v>246</v>
      </c>
      <c r="AY62" s="210" t="s">
        <v>246</v>
      </c>
      <c r="AZ62" s="210" t="s">
        <v>246</v>
      </c>
    </row>
    <row r="63" spans="1:52" s="214" customFormat="1" x14ac:dyDescent="0.25">
      <c r="A63" s="205" t="s">
        <v>17</v>
      </c>
      <c r="B63" s="212" t="s">
        <v>385</v>
      </c>
      <c r="C63" s="207" t="s">
        <v>609</v>
      </c>
      <c r="D63" s="213">
        <v>1.1600382500000002</v>
      </c>
      <c r="E63" s="208" t="s">
        <v>246</v>
      </c>
      <c r="F63" s="208" t="s">
        <v>246</v>
      </c>
      <c r="G63" s="208" t="s">
        <v>246</v>
      </c>
      <c r="H63" s="209" t="s">
        <v>246</v>
      </c>
      <c r="I63" s="208" t="s">
        <v>246</v>
      </c>
      <c r="J63" s="208" t="s">
        <v>246</v>
      </c>
      <c r="K63" s="208" t="s">
        <v>246</v>
      </c>
      <c r="L63" s="208" t="s">
        <v>246</v>
      </c>
      <c r="M63" s="209" t="s">
        <v>246</v>
      </c>
      <c r="N63" s="208" t="s">
        <v>246</v>
      </c>
      <c r="O63" s="208" t="s">
        <v>246</v>
      </c>
      <c r="P63" s="209" t="s">
        <v>246</v>
      </c>
      <c r="Q63" s="209" t="s">
        <v>246</v>
      </c>
      <c r="R63" s="209" t="s">
        <v>246</v>
      </c>
      <c r="S63" s="209" t="s">
        <v>246</v>
      </c>
      <c r="T63" s="209" t="s">
        <v>246</v>
      </c>
      <c r="U63" s="209" t="s">
        <v>246</v>
      </c>
      <c r="V63" s="209" t="s">
        <v>246</v>
      </c>
      <c r="W63" s="209" t="s">
        <v>246</v>
      </c>
      <c r="X63" s="209" t="s">
        <v>246</v>
      </c>
      <c r="Y63" s="209" t="s">
        <v>246</v>
      </c>
      <c r="Z63" s="209" t="s">
        <v>246</v>
      </c>
      <c r="AA63" s="209" t="s">
        <v>246</v>
      </c>
      <c r="AB63" s="209" t="s">
        <v>246</v>
      </c>
      <c r="AC63" s="209" t="s">
        <v>246</v>
      </c>
      <c r="AD63" s="209" t="s">
        <v>246</v>
      </c>
      <c r="AE63" s="209" t="s">
        <v>246</v>
      </c>
      <c r="AF63" s="209" t="s">
        <v>246</v>
      </c>
      <c r="AG63" s="209" t="s">
        <v>246</v>
      </c>
      <c r="AH63" s="209" t="s">
        <v>246</v>
      </c>
      <c r="AI63" s="209" t="s">
        <v>246</v>
      </c>
      <c r="AJ63" s="209" t="s">
        <v>246</v>
      </c>
      <c r="AK63" s="209" t="s">
        <v>246</v>
      </c>
      <c r="AL63" s="209" t="s">
        <v>246</v>
      </c>
      <c r="AM63" s="209" t="s">
        <v>246</v>
      </c>
      <c r="AN63" s="209" t="s">
        <v>246</v>
      </c>
      <c r="AO63" s="209" t="s">
        <v>246</v>
      </c>
      <c r="AP63" s="209" t="s">
        <v>246</v>
      </c>
      <c r="AQ63" s="209" t="s">
        <v>246</v>
      </c>
      <c r="AR63" s="209" t="s">
        <v>246</v>
      </c>
      <c r="AS63" s="209" t="s">
        <v>246</v>
      </c>
      <c r="AT63" s="210" t="s">
        <v>246</v>
      </c>
      <c r="AU63" s="210" t="s">
        <v>246</v>
      </c>
      <c r="AV63" s="210" t="s">
        <v>246</v>
      </c>
      <c r="AW63" s="210" t="s">
        <v>246</v>
      </c>
      <c r="AX63" s="210" t="s">
        <v>246</v>
      </c>
      <c r="AY63" s="210" t="s">
        <v>246</v>
      </c>
      <c r="AZ63" s="210" t="s">
        <v>246</v>
      </c>
    </row>
    <row r="64" spans="1:52" s="214" customFormat="1" x14ac:dyDescent="0.25">
      <c r="A64" s="205" t="s">
        <v>17</v>
      </c>
      <c r="B64" s="212" t="s">
        <v>387</v>
      </c>
      <c r="C64" s="207" t="s">
        <v>610</v>
      </c>
      <c r="D64" s="213">
        <v>1.1176337666666667</v>
      </c>
      <c r="E64" s="208" t="s">
        <v>246</v>
      </c>
      <c r="F64" s="208" t="s">
        <v>246</v>
      </c>
      <c r="G64" s="208" t="s">
        <v>246</v>
      </c>
      <c r="H64" s="209" t="s">
        <v>246</v>
      </c>
      <c r="I64" s="208" t="s">
        <v>246</v>
      </c>
      <c r="J64" s="208" t="s">
        <v>246</v>
      </c>
      <c r="K64" s="208" t="s">
        <v>246</v>
      </c>
      <c r="L64" s="208" t="s">
        <v>246</v>
      </c>
      <c r="M64" s="209" t="s">
        <v>246</v>
      </c>
      <c r="N64" s="208" t="s">
        <v>246</v>
      </c>
      <c r="O64" s="208" t="s">
        <v>246</v>
      </c>
      <c r="P64" s="209" t="s">
        <v>246</v>
      </c>
      <c r="Q64" s="209" t="s">
        <v>246</v>
      </c>
      <c r="R64" s="209" t="s">
        <v>246</v>
      </c>
      <c r="S64" s="209" t="s">
        <v>246</v>
      </c>
      <c r="T64" s="209" t="s">
        <v>246</v>
      </c>
      <c r="U64" s="209" t="s">
        <v>246</v>
      </c>
      <c r="V64" s="209" t="s">
        <v>246</v>
      </c>
      <c r="W64" s="209" t="s">
        <v>246</v>
      </c>
      <c r="X64" s="209" t="s">
        <v>246</v>
      </c>
      <c r="Y64" s="209" t="s">
        <v>246</v>
      </c>
      <c r="Z64" s="209" t="s">
        <v>246</v>
      </c>
      <c r="AA64" s="209" t="s">
        <v>246</v>
      </c>
      <c r="AB64" s="209" t="s">
        <v>246</v>
      </c>
      <c r="AC64" s="209" t="s">
        <v>246</v>
      </c>
      <c r="AD64" s="209" t="s">
        <v>246</v>
      </c>
      <c r="AE64" s="209" t="s">
        <v>246</v>
      </c>
      <c r="AF64" s="209" t="s">
        <v>246</v>
      </c>
      <c r="AG64" s="209" t="s">
        <v>246</v>
      </c>
      <c r="AH64" s="209" t="s">
        <v>246</v>
      </c>
      <c r="AI64" s="209" t="s">
        <v>246</v>
      </c>
      <c r="AJ64" s="209" t="s">
        <v>246</v>
      </c>
      <c r="AK64" s="209" t="s">
        <v>246</v>
      </c>
      <c r="AL64" s="209" t="s">
        <v>246</v>
      </c>
      <c r="AM64" s="209" t="s">
        <v>246</v>
      </c>
      <c r="AN64" s="209" t="s">
        <v>246</v>
      </c>
      <c r="AO64" s="209" t="s">
        <v>246</v>
      </c>
      <c r="AP64" s="209" t="s">
        <v>246</v>
      </c>
      <c r="AQ64" s="209" t="s">
        <v>246</v>
      </c>
      <c r="AR64" s="209" t="s">
        <v>246</v>
      </c>
      <c r="AS64" s="209" t="s">
        <v>246</v>
      </c>
      <c r="AT64" s="210" t="s">
        <v>246</v>
      </c>
      <c r="AU64" s="210" t="s">
        <v>246</v>
      </c>
      <c r="AV64" s="210" t="s">
        <v>246</v>
      </c>
      <c r="AW64" s="210" t="s">
        <v>246</v>
      </c>
      <c r="AX64" s="210" t="s">
        <v>246</v>
      </c>
      <c r="AY64" s="210" t="s">
        <v>246</v>
      </c>
      <c r="AZ64" s="210" t="s">
        <v>246</v>
      </c>
    </row>
    <row r="65" spans="1:52" s="211" customFormat="1" x14ac:dyDescent="0.25">
      <c r="A65" s="205" t="s">
        <v>17</v>
      </c>
      <c r="B65" s="212" t="s">
        <v>389</v>
      </c>
      <c r="C65" s="207" t="s">
        <v>611</v>
      </c>
      <c r="D65" s="213">
        <v>0.55293164166666675</v>
      </c>
      <c r="E65" s="208" t="s">
        <v>246</v>
      </c>
      <c r="F65" s="208" t="s">
        <v>246</v>
      </c>
      <c r="G65" s="208" t="s">
        <v>246</v>
      </c>
      <c r="H65" s="209" t="s">
        <v>246</v>
      </c>
      <c r="I65" s="208" t="s">
        <v>246</v>
      </c>
      <c r="J65" s="208" t="s">
        <v>246</v>
      </c>
      <c r="K65" s="208" t="s">
        <v>246</v>
      </c>
      <c r="L65" s="208" t="s">
        <v>246</v>
      </c>
      <c r="M65" s="209" t="s">
        <v>246</v>
      </c>
      <c r="N65" s="209" t="s">
        <v>246</v>
      </c>
      <c r="O65" s="209" t="s">
        <v>246</v>
      </c>
      <c r="P65" s="209" t="s">
        <v>246</v>
      </c>
      <c r="Q65" s="209" t="s">
        <v>246</v>
      </c>
      <c r="R65" s="209" t="s">
        <v>246</v>
      </c>
      <c r="S65" s="209" t="s">
        <v>246</v>
      </c>
      <c r="T65" s="209" t="s">
        <v>246</v>
      </c>
      <c r="U65" s="209" t="s">
        <v>246</v>
      </c>
      <c r="V65" s="208" t="s">
        <v>246</v>
      </c>
      <c r="W65" s="209" t="s">
        <v>246</v>
      </c>
      <c r="X65" s="209" t="s">
        <v>246</v>
      </c>
      <c r="Y65" s="209" t="s">
        <v>246</v>
      </c>
      <c r="Z65" s="209" t="s">
        <v>246</v>
      </c>
      <c r="AA65" s="209" t="s">
        <v>246</v>
      </c>
      <c r="AB65" s="208" t="s">
        <v>246</v>
      </c>
      <c r="AC65" s="209" t="s">
        <v>246</v>
      </c>
      <c r="AD65" s="209" t="s">
        <v>246</v>
      </c>
      <c r="AE65" s="209" t="s">
        <v>246</v>
      </c>
      <c r="AF65" s="209" t="s">
        <v>246</v>
      </c>
      <c r="AG65" s="208" t="s">
        <v>246</v>
      </c>
      <c r="AH65" s="209" t="s">
        <v>246</v>
      </c>
      <c r="AI65" s="208" t="s">
        <v>246</v>
      </c>
      <c r="AJ65" s="208" t="s">
        <v>246</v>
      </c>
      <c r="AK65" s="209" t="s">
        <v>246</v>
      </c>
      <c r="AL65" s="208" t="s">
        <v>246</v>
      </c>
      <c r="AM65" s="208" t="s">
        <v>246</v>
      </c>
      <c r="AN65" s="209" t="s">
        <v>246</v>
      </c>
      <c r="AO65" s="209" t="s">
        <v>246</v>
      </c>
      <c r="AP65" s="209" t="s">
        <v>246</v>
      </c>
      <c r="AQ65" s="209" t="s">
        <v>246</v>
      </c>
      <c r="AR65" s="209" t="s">
        <v>246</v>
      </c>
      <c r="AS65" s="209" t="s">
        <v>246</v>
      </c>
      <c r="AT65" s="210" t="s">
        <v>246</v>
      </c>
      <c r="AU65" s="210" t="s">
        <v>246</v>
      </c>
      <c r="AV65" s="210" t="s">
        <v>246</v>
      </c>
      <c r="AW65" s="210" t="s">
        <v>246</v>
      </c>
      <c r="AX65" s="210" t="s">
        <v>246</v>
      </c>
      <c r="AY65" s="210" t="s">
        <v>246</v>
      </c>
      <c r="AZ65" s="210" t="s">
        <v>246</v>
      </c>
    </row>
    <row r="66" spans="1:52" s="211" customFormat="1" x14ac:dyDescent="0.25">
      <c r="A66" s="205" t="s">
        <v>17</v>
      </c>
      <c r="B66" s="221" t="s">
        <v>391</v>
      </c>
      <c r="C66" s="207" t="s">
        <v>612</v>
      </c>
      <c r="D66" s="213">
        <v>1.0453031666666666</v>
      </c>
      <c r="E66" s="208" t="s">
        <v>246</v>
      </c>
      <c r="F66" s="208" t="s">
        <v>246</v>
      </c>
      <c r="G66" s="208" t="s">
        <v>246</v>
      </c>
      <c r="H66" s="209" t="s">
        <v>246</v>
      </c>
      <c r="I66" s="208" t="s">
        <v>246</v>
      </c>
      <c r="J66" s="208" t="s">
        <v>246</v>
      </c>
      <c r="K66" s="208" t="s">
        <v>246</v>
      </c>
      <c r="L66" s="208" t="s">
        <v>246</v>
      </c>
      <c r="M66" s="209" t="s">
        <v>246</v>
      </c>
      <c r="N66" s="209" t="s">
        <v>246</v>
      </c>
      <c r="O66" s="209" t="s">
        <v>246</v>
      </c>
      <c r="P66" s="209" t="s">
        <v>246</v>
      </c>
      <c r="Q66" s="209" t="s">
        <v>246</v>
      </c>
      <c r="R66" s="209" t="s">
        <v>246</v>
      </c>
      <c r="S66" s="209" t="s">
        <v>246</v>
      </c>
      <c r="T66" s="209" t="s">
        <v>246</v>
      </c>
      <c r="U66" s="209" t="s">
        <v>246</v>
      </c>
      <c r="V66" s="208" t="s">
        <v>246</v>
      </c>
      <c r="W66" s="222" t="s">
        <v>246</v>
      </c>
      <c r="X66" s="209" t="s">
        <v>246</v>
      </c>
      <c r="Y66" s="209" t="s">
        <v>246</v>
      </c>
      <c r="Z66" s="209" t="s">
        <v>246</v>
      </c>
      <c r="AA66" s="209" t="s">
        <v>246</v>
      </c>
      <c r="AB66" s="209" t="s">
        <v>246</v>
      </c>
      <c r="AC66" s="209" t="s">
        <v>246</v>
      </c>
      <c r="AD66" s="209" t="s">
        <v>246</v>
      </c>
      <c r="AE66" s="209" t="s">
        <v>246</v>
      </c>
      <c r="AF66" s="209" t="s">
        <v>246</v>
      </c>
      <c r="AG66" s="208" t="s">
        <v>246</v>
      </c>
      <c r="AH66" s="209" t="s">
        <v>246</v>
      </c>
      <c r="AI66" s="208" t="s">
        <v>246</v>
      </c>
      <c r="AJ66" s="208" t="s">
        <v>246</v>
      </c>
      <c r="AK66" s="209" t="s">
        <v>246</v>
      </c>
      <c r="AL66" s="208" t="s">
        <v>246</v>
      </c>
      <c r="AM66" s="208" t="s">
        <v>246</v>
      </c>
      <c r="AN66" s="209" t="s">
        <v>246</v>
      </c>
      <c r="AO66" s="209" t="s">
        <v>246</v>
      </c>
      <c r="AP66" s="209" t="s">
        <v>246</v>
      </c>
      <c r="AQ66" s="209" t="s">
        <v>246</v>
      </c>
      <c r="AR66" s="209" t="s">
        <v>246</v>
      </c>
      <c r="AS66" s="209" t="s">
        <v>246</v>
      </c>
      <c r="AT66" s="210" t="s">
        <v>246</v>
      </c>
      <c r="AU66" s="210" t="s">
        <v>246</v>
      </c>
      <c r="AV66" s="210" t="s">
        <v>246</v>
      </c>
      <c r="AW66" s="210" t="s">
        <v>246</v>
      </c>
      <c r="AX66" s="210" t="s">
        <v>246</v>
      </c>
      <c r="AY66" s="210" t="s">
        <v>246</v>
      </c>
      <c r="AZ66" s="210" t="s">
        <v>246</v>
      </c>
    </row>
    <row r="67" spans="1:52" s="211" customFormat="1" x14ac:dyDescent="0.25">
      <c r="A67" s="205" t="s">
        <v>17</v>
      </c>
      <c r="B67" s="221" t="s">
        <v>393</v>
      </c>
      <c r="C67" s="207" t="s">
        <v>613</v>
      </c>
      <c r="D67" s="213">
        <v>0.51208494166666663</v>
      </c>
      <c r="E67" s="208" t="s">
        <v>246</v>
      </c>
      <c r="F67" s="208" t="s">
        <v>246</v>
      </c>
      <c r="G67" s="208" t="s">
        <v>246</v>
      </c>
      <c r="H67" s="209" t="s">
        <v>246</v>
      </c>
      <c r="I67" s="208" t="s">
        <v>246</v>
      </c>
      <c r="J67" s="208" t="s">
        <v>246</v>
      </c>
      <c r="K67" s="208" t="s">
        <v>246</v>
      </c>
      <c r="L67" s="208" t="s">
        <v>246</v>
      </c>
      <c r="M67" s="209" t="s">
        <v>246</v>
      </c>
      <c r="N67" s="209" t="s">
        <v>246</v>
      </c>
      <c r="O67" s="209" t="s">
        <v>246</v>
      </c>
      <c r="P67" s="209" t="s">
        <v>246</v>
      </c>
      <c r="Q67" s="209" t="s">
        <v>246</v>
      </c>
      <c r="R67" s="209" t="s">
        <v>246</v>
      </c>
      <c r="S67" s="209" t="s">
        <v>246</v>
      </c>
      <c r="T67" s="209" t="s">
        <v>246</v>
      </c>
      <c r="U67" s="209" t="s">
        <v>246</v>
      </c>
      <c r="V67" s="208" t="s">
        <v>246</v>
      </c>
      <c r="W67" s="222" t="s">
        <v>246</v>
      </c>
      <c r="X67" s="209" t="s">
        <v>246</v>
      </c>
      <c r="Y67" s="209" t="s">
        <v>246</v>
      </c>
      <c r="Z67" s="209" t="s">
        <v>246</v>
      </c>
      <c r="AA67" s="209" t="s">
        <v>246</v>
      </c>
      <c r="AB67" s="209" t="s">
        <v>246</v>
      </c>
      <c r="AC67" s="209" t="s">
        <v>246</v>
      </c>
      <c r="AD67" s="209" t="s">
        <v>246</v>
      </c>
      <c r="AE67" s="209" t="s">
        <v>246</v>
      </c>
      <c r="AF67" s="209" t="s">
        <v>246</v>
      </c>
      <c r="AG67" s="208" t="s">
        <v>246</v>
      </c>
      <c r="AH67" s="209" t="s">
        <v>246</v>
      </c>
      <c r="AI67" s="208" t="s">
        <v>246</v>
      </c>
      <c r="AJ67" s="208" t="s">
        <v>246</v>
      </c>
      <c r="AK67" s="209" t="s">
        <v>246</v>
      </c>
      <c r="AL67" s="208" t="s">
        <v>246</v>
      </c>
      <c r="AM67" s="208" t="s">
        <v>246</v>
      </c>
      <c r="AN67" s="209" t="s">
        <v>246</v>
      </c>
      <c r="AO67" s="209" t="s">
        <v>246</v>
      </c>
      <c r="AP67" s="209" t="s">
        <v>246</v>
      </c>
      <c r="AQ67" s="209" t="s">
        <v>246</v>
      </c>
      <c r="AR67" s="209" t="s">
        <v>246</v>
      </c>
      <c r="AS67" s="209" t="s">
        <v>246</v>
      </c>
      <c r="AT67" s="210" t="s">
        <v>246</v>
      </c>
      <c r="AU67" s="210" t="s">
        <v>246</v>
      </c>
      <c r="AV67" s="210" t="s">
        <v>246</v>
      </c>
      <c r="AW67" s="210" t="s">
        <v>246</v>
      </c>
      <c r="AX67" s="210" t="s">
        <v>246</v>
      </c>
      <c r="AY67" s="210" t="s">
        <v>246</v>
      </c>
      <c r="AZ67" s="210" t="s">
        <v>246</v>
      </c>
    </row>
    <row r="68" spans="1:52" s="211" customFormat="1" x14ac:dyDescent="0.25">
      <c r="A68" s="205" t="s">
        <v>17</v>
      </c>
      <c r="B68" s="221" t="s">
        <v>395</v>
      </c>
      <c r="C68" s="207" t="s">
        <v>614</v>
      </c>
      <c r="D68" s="213">
        <v>1.8109242583333334</v>
      </c>
      <c r="E68" s="208" t="s">
        <v>246</v>
      </c>
      <c r="F68" s="208" t="s">
        <v>246</v>
      </c>
      <c r="G68" s="208" t="s">
        <v>246</v>
      </c>
      <c r="H68" s="209" t="s">
        <v>246</v>
      </c>
      <c r="I68" s="208" t="s">
        <v>246</v>
      </c>
      <c r="J68" s="208" t="s">
        <v>246</v>
      </c>
      <c r="K68" s="208" t="s">
        <v>246</v>
      </c>
      <c r="L68" s="208" t="s">
        <v>246</v>
      </c>
      <c r="M68" s="209" t="s">
        <v>246</v>
      </c>
      <c r="N68" s="209" t="s">
        <v>246</v>
      </c>
      <c r="O68" s="209" t="s">
        <v>246</v>
      </c>
      <c r="P68" s="209" t="s">
        <v>246</v>
      </c>
      <c r="Q68" s="209" t="s">
        <v>246</v>
      </c>
      <c r="R68" s="209" t="s">
        <v>246</v>
      </c>
      <c r="S68" s="209" t="s">
        <v>246</v>
      </c>
      <c r="T68" s="209" t="s">
        <v>246</v>
      </c>
      <c r="U68" s="209" t="s">
        <v>246</v>
      </c>
      <c r="V68" s="209" t="s">
        <v>246</v>
      </c>
      <c r="W68" s="209" t="s">
        <v>246</v>
      </c>
      <c r="X68" s="209" t="s">
        <v>246</v>
      </c>
      <c r="Y68" s="209" t="s">
        <v>246</v>
      </c>
      <c r="Z68" s="209" t="s">
        <v>246</v>
      </c>
      <c r="AA68" s="209" t="s">
        <v>246</v>
      </c>
      <c r="AB68" s="209" t="s">
        <v>246</v>
      </c>
      <c r="AC68" s="209" t="s">
        <v>246</v>
      </c>
      <c r="AD68" s="208" t="s">
        <v>246</v>
      </c>
      <c r="AE68" s="208" t="s">
        <v>246</v>
      </c>
      <c r="AF68" s="209" t="s">
        <v>246</v>
      </c>
      <c r="AG68" s="208" t="s">
        <v>246</v>
      </c>
      <c r="AH68" s="209" t="s">
        <v>246</v>
      </c>
      <c r="AI68" s="208" t="s">
        <v>246</v>
      </c>
      <c r="AJ68" s="208" t="s">
        <v>246</v>
      </c>
      <c r="AK68" s="209" t="s">
        <v>246</v>
      </c>
      <c r="AL68" s="208" t="s">
        <v>246</v>
      </c>
      <c r="AM68" s="208" t="s">
        <v>246</v>
      </c>
      <c r="AN68" s="209" t="s">
        <v>246</v>
      </c>
      <c r="AO68" s="209" t="s">
        <v>246</v>
      </c>
      <c r="AP68" s="209" t="s">
        <v>246</v>
      </c>
      <c r="AQ68" s="209" t="s">
        <v>246</v>
      </c>
      <c r="AR68" s="209" t="s">
        <v>246</v>
      </c>
      <c r="AS68" s="209" t="s">
        <v>246</v>
      </c>
      <c r="AT68" s="210" t="s">
        <v>246</v>
      </c>
      <c r="AU68" s="210" t="s">
        <v>246</v>
      </c>
      <c r="AV68" s="210" t="s">
        <v>246</v>
      </c>
      <c r="AW68" s="210" t="s">
        <v>246</v>
      </c>
      <c r="AX68" s="210" t="s">
        <v>246</v>
      </c>
      <c r="AY68" s="210" t="s">
        <v>246</v>
      </c>
      <c r="AZ68" s="210" t="s">
        <v>246</v>
      </c>
    </row>
    <row r="69" spans="1:52" s="211" customFormat="1" ht="30" x14ac:dyDescent="0.25">
      <c r="A69" s="223" t="s">
        <v>17</v>
      </c>
      <c r="B69" s="212" t="s">
        <v>397</v>
      </c>
      <c r="C69" s="207" t="s">
        <v>615</v>
      </c>
      <c r="D69" s="213">
        <v>0.65331151666666676</v>
      </c>
      <c r="E69" s="208" t="s">
        <v>246</v>
      </c>
      <c r="F69" s="208" t="s">
        <v>246</v>
      </c>
      <c r="G69" s="208" t="s">
        <v>246</v>
      </c>
      <c r="H69" s="209" t="s">
        <v>246</v>
      </c>
      <c r="I69" s="208" t="s">
        <v>246</v>
      </c>
      <c r="J69" s="208" t="s">
        <v>246</v>
      </c>
      <c r="K69" s="208" t="s">
        <v>246</v>
      </c>
      <c r="L69" s="208" t="s">
        <v>246</v>
      </c>
      <c r="M69" s="209" t="s">
        <v>246</v>
      </c>
      <c r="N69" s="209" t="s">
        <v>246</v>
      </c>
      <c r="O69" s="209" t="s">
        <v>246</v>
      </c>
      <c r="P69" s="209" t="s">
        <v>246</v>
      </c>
      <c r="Q69" s="209" t="s">
        <v>246</v>
      </c>
      <c r="R69" s="209" t="s">
        <v>246</v>
      </c>
      <c r="S69" s="209" t="s">
        <v>246</v>
      </c>
      <c r="T69" s="209" t="s">
        <v>246</v>
      </c>
      <c r="U69" s="209" t="s">
        <v>246</v>
      </c>
      <c r="V69" s="209" t="s">
        <v>246</v>
      </c>
      <c r="W69" s="209" t="s">
        <v>246</v>
      </c>
      <c r="X69" s="209" t="s">
        <v>246</v>
      </c>
      <c r="Y69" s="209" t="s">
        <v>246</v>
      </c>
      <c r="Z69" s="209" t="s">
        <v>246</v>
      </c>
      <c r="AA69" s="209" t="s">
        <v>246</v>
      </c>
      <c r="AB69" s="209" t="s">
        <v>246</v>
      </c>
      <c r="AC69" s="209" t="s">
        <v>246</v>
      </c>
      <c r="AD69" s="208" t="s">
        <v>246</v>
      </c>
      <c r="AE69" s="208" t="s">
        <v>246</v>
      </c>
      <c r="AF69" s="209" t="s">
        <v>246</v>
      </c>
      <c r="AG69" s="208" t="s">
        <v>246</v>
      </c>
      <c r="AH69" s="209" t="s">
        <v>246</v>
      </c>
      <c r="AI69" s="208" t="s">
        <v>246</v>
      </c>
      <c r="AJ69" s="208" t="s">
        <v>246</v>
      </c>
      <c r="AK69" s="209" t="s">
        <v>246</v>
      </c>
      <c r="AL69" s="208" t="s">
        <v>246</v>
      </c>
      <c r="AM69" s="208" t="s">
        <v>246</v>
      </c>
      <c r="AN69" s="209" t="s">
        <v>246</v>
      </c>
      <c r="AO69" s="209" t="s">
        <v>246</v>
      </c>
      <c r="AP69" s="209" t="s">
        <v>246</v>
      </c>
      <c r="AQ69" s="209" t="s">
        <v>246</v>
      </c>
      <c r="AR69" s="209" t="s">
        <v>246</v>
      </c>
      <c r="AS69" s="209" t="s">
        <v>246</v>
      </c>
      <c r="AT69" s="210" t="s">
        <v>246</v>
      </c>
      <c r="AU69" s="210" t="s">
        <v>246</v>
      </c>
      <c r="AV69" s="210" t="s">
        <v>246</v>
      </c>
      <c r="AW69" s="210" t="s">
        <v>246</v>
      </c>
      <c r="AX69" s="210" t="s">
        <v>246</v>
      </c>
      <c r="AY69" s="210" t="s">
        <v>246</v>
      </c>
      <c r="AZ69" s="210" t="s">
        <v>246</v>
      </c>
    </row>
    <row r="70" spans="1:52" s="211" customFormat="1" ht="30" x14ac:dyDescent="0.25">
      <c r="A70" s="205" t="s">
        <v>17</v>
      </c>
      <c r="B70" s="212" t="s">
        <v>398</v>
      </c>
      <c r="C70" s="207" t="s">
        <v>616</v>
      </c>
      <c r="D70" s="213">
        <v>1.2958734916666668</v>
      </c>
      <c r="E70" s="208" t="s">
        <v>246</v>
      </c>
      <c r="F70" s="208" t="s">
        <v>246</v>
      </c>
      <c r="G70" s="208" t="s">
        <v>246</v>
      </c>
      <c r="H70" s="209" t="s">
        <v>246</v>
      </c>
      <c r="I70" s="208" t="s">
        <v>246</v>
      </c>
      <c r="J70" s="208" t="s">
        <v>246</v>
      </c>
      <c r="K70" s="208" t="s">
        <v>246</v>
      </c>
      <c r="L70" s="208" t="s">
        <v>246</v>
      </c>
      <c r="M70" s="209" t="s">
        <v>246</v>
      </c>
      <c r="N70" s="209" t="s">
        <v>246</v>
      </c>
      <c r="O70" s="209" t="s">
        <v>246</v>
      </c>
      <c r="P70" s="209" t="s">
        <v>246</v>
      </c>
      <c r="Q70" s="209" t="s">
        <v>246</v>
      </c>
      <c r="R70" s="209" t="s">
        <v>246</v>
      </c>
      <c r="S70" s="209" t="s">
        <v>246</v>
      </c>
      <c r="T70" s="209" t="s">
        <v>246</v>
      </c>
      <c r="U70" s="209" t="s">
        <v>246</v>
      </c>
      <c r="V70" s="209" t="s">
        <v>246</v>
      </c>
      <c r="W70" s="209" t="s">
        <v>246</v>
      </c>
      <c r="X70" s="209" t="s">
        <v>246</v>
      </c>
      <c r="Y70" s="209" t="s">
        <v>246</v>
      </c>
      <c r="Z70" s="209" t="s">
        <v>246</v>
      </c>
      <c r="AA70" s="209" t="s">
        <v>246</v>
      </c>
      <c r="AB70" s="209" t="s">
        <v>246</v>
      </c>
      <c r="AC70" s="209" t="s">
        <v>246</v>
      </c>
      <c r="AD70" s="208" t="s">
        <v>246</v>
      </c>
      <c r="AE70" s="208" t="s">
        <v>246</v>
      </c>
      <c r="AF70" s="209" t="s">
        <v>246</v>
      </c>
      <c r="AG70" s="208" t="s">
        <v>246</v>
      </c>
      <c r="AH70" s="209" t="s">
        <v>246</v>
      </c>
      <c r="AI70" s="208" t="s">
        <v>246</v>
      </c>
      <c r="AJ70" s="208" t="s">
        <v>246</v>
      </c>
      <c r="AK70" s="209" t="s">
        <v>246</v>
      </c>
      <c r="AL70" s="208" t="s">
        <v>246</v>
      </c>
      <c r="AM70" s="208" t="s">
        <v>246</v>
      </c>
      <c r="AN70" s="209" t="s">
        <v>246</v>
      </c>
      <c r="AO70" s="209" t="s">
        <v>246</v>
      </c>
      <c r="AP70" s="209" t="s">
        <v>246</v>
      </c>
      <c r="AQ70" s="209" t="s">
        <v>246</v>
      </c>
      <c r="AR70" s="209" t="s">
        <v>246</v>
      </c>
      <c r="AS70" s="209" t="s">
        <v>246</v>
      </c>
      <c r="AT70" s="210" t="s">
        <v>246</v>
      </c>
      <c r="AU70" s="210" t="s">
        <v>246</v>
      </c>
      <c r="AV70" s="210" t="s">
        <v>246</v>
      </c>
      <c r="AW70" s="210" t="s">
        <v>246</v>
      </c>
      <c r="AX70" s="210" t="s">
        <v>246</v>
      </c>
      <c r="AY70" s="210" t="s">
        <v>246</v>
      </c>
      <c r="AZ70" s="210" t="s">
        <v>246</v>
      </c>
    </row>
    <row r="71" spans="1:52" s="211" customFormat="1" ht="30" x14ac:dyDescent="0.25">
      <c r="A71" s="205" t="s">
        <v>17</v>
      </c>
      <c r="B71" s="212" t="s">
        <v>399</v>
      </c>
      <c r="C71" s="207" t="s">
        <v>617</v>
      </c>
      <c r="D71" s="213">
        <v>0.53582294166666666</v>
      </c>
      <c r="E71" s="208" t="s">
        <v>246</v>
      </c>
      <c r="F71" s="208" t="s">
        <v>246</v>
      </c>
      <c r="G71" s="208" t="s">
        <v>246</v>
      </c>
      <c r="H71" s="209" t="s">
        <v>246</v>
      </c>
      <c r="I71" s="208" t="s">
        <v>246</v>
      </c>
      <c r="J71" s="208" t="s">
        <v>246</v>
      </c>
      <c r="K71" s="208" t="s">
        <v>246</v>
      </c>
      <c r="L71" s="208" t="s">
        <v>246</v>
      </c>
      <c r="M71" s="209" t="s">
        <v>246</v>
      </c>
      <c r="N71" s="209" t="s">
        <v>246</v>
      </c>
      <c r="O71" s="209" t="s">
        <v>246</v>
      </c>
      <c r="P71" s="209" t="s">
        <v>246</v>
      </c>
      <c r="Q71" s="209" t="s">
        <v>246</v>
      </c>
      <c r="R71" s="209" t="s">
        <v>246</v>
      </c>
      <c r="S71" s="209" t="s">
        <v>246</v>
      </c>
      <c r="T71" s="209" t="s">
        <v>246</v>
      </c>
      <c r="U71" s="209" t="s">
        <v>246</v>
      </c>
      <c r="V71" s="209" t="s">
        <v>246</v>
      </c>
      <c r="W71" s="209" t="s">
        <v>246</v>
      </c>
      <c r="X71" s="209" t="s">
        <v>246</v>
      </c>
      <c r="Y71" s="209" t="s">
        <v>246</v>
      </c>
      <c r="Z71" s="209" t="s">
        <v>246</v>
      </c>
      <c r="AA71" s="209" t="s">
        <v>246</v>
      </c>
      <c r="AB71" s="209" t="s">
        <v>246</v>
      </c>
      <c r="AC71" s="209" t="s">
        <v>246</v>
      </c>
      <c r="AD71" s="208" t="s">
        <v>246</v>
      </c>
      <c r="AE71" s="208" t="s">
        <v>246</v>
      </c>
      <c r="AF71" s="209" t="s">
        <v>246</v>
      </c>
      <c r="AG71" s="208" t="s">
        <v>246</v>
      </c>
      <c r="AH71" s="209" t="s">
        <v>246</v>
      </c>
      <c r="AI71" s="208" t="s">
        <v>246</v>
      </c>
      <c r="AJ71" s="208" t="s">
        <v>246</v>
      </c>
      <c r="AK71" s="209" t="s">
        <v>246</v>
      </c>
      <c r="AL71" s="208" t="s">
        <v>246</v>
      </c>
      <c r="AM71" s="208" t="s">
        <v>246</v>
      </c>
      <c r="AN71" s="209" t="s">
        <v>246</v>
      </c>
      <c r="AO71" s="209" t="s">
        <v>246</v>
      </c>
      <c r="AP71" s="209" t="s">
        <v>246</v>
      </c>
      <c r="AQ71" s="209" t="s">
        <v>246</v>
      </c>
      <c r="AR71" s="209" t="s">
        <v>246</v>
      </c>
      <c r="AS71" s="209" t="s">
        <v>246</v>
      </c>
      <c r="AT71" s="210" t="s">
        <v>246</v>
      </c>
      <c r="AU71" s="210" t="s">
        <v>246</v>
      </c>
      <c r="AV71" s="210" t="s">
        <v>246</v>
      </c>
      <c r="AW71" s="210" t="s">
        <v>246</v>
      </c>
      <c r="AX71" s="210" t="s">
        <v>246</v>
      </c>
      <c r="AY71" s="210" t="s">
        <v>246</v>
      </c>
      <c r="AZ71" s="210" t="s">
        <v>246</v>
      </c>
    </row>
    <row r="72" spans="1:52" s="211" customFormat="1" ht="30" x14ac:dyDescent="0.25">
      <c r="A72" s="205" t="s">
        <v>17</v>
      </c>
      <c r="B72" s="212" t="s">
        <v>400</v>
      </c>
      <c r="C72" s="207" t="s">
        <v>618</v>
      </c>
      <c r="D72" s="213">
        <v>0.44017568333333335</v>
      </c>
      <c r="E72" s="208" t="s">
        <v>246</v>
      </c>
      <c r="F72" s="208" t="s">
        <v>246</v>
      </c>
      <c r="G72" s="208" t="s">
        <v>246</v>
      </c>
      <c r="H72" s="209" t="s">
        <v>246</v>
      </c>
      <c r="I72" s="208" t="s">
        <v>246</v>
      </c>
      <c r="J72" s="208" t="s">
        <v>246</v>
      </c>
      <c r="K72" s="208" t="s">
        <v>246</v>
      </c>
      <c r="L72" s="208" t="s">
        <v>246</v>
      </c>
      <c r="M72" s="209" t="s">
        <v>246</v>
      </c>
      <c r="N72" s="209" t="s">
        <v>246</v>
      </c>
      <c r="O72" s="209" t="s">
        <v>246</v>
      </c>
      <c r="P72" s="209" t="s">
        <v>246</v>
      </c>
      <c r="Q72" s="209" t="s">
        <v>246</v>
      </c>
      <c r="R72" s="209" t="s">
        <v>246</v>
      </c>
      <c r="S72" s="209" t="s">
        <v>246</v>
      </c>
      <c r="T72" s="209" t="s">
        <v>246</v>
      </c>
      <c r="U72" s="209" t="s">
        <v>246</v>
      </c>
      <c r="V72" s="209" t="s">
        <v>246</v>
      </c>
      <c r="W72" s="209" t="s">
        <v>246</v>
      </c>
      <c r="X72" s="209" t="s">
        <v>246</v>
      </c>
      <c r="Y72" s="209" t="s">
        <v>246</v>
      </c>
      <c r="Z72" s="209" t="s">
        <v>246</v>
      </c>
      <c r="AA72" s="209" t="s">
        <v>246</v>
      </c>
      <c r="AB72" s="209" t="s">
        <v>246</v>
      </c>
      <c r="AC72" s="209" t="s">
        <v>246</v>
      </c>
      <c r="AD72" s="208" t="s">
        <v>246</v>
      </c>
      <c r="AE72" s="208" t="s">
        <v>246</v>
      </c>
      <c r="AF72" s="209" t="s">
        <v>246</v>
      </c>
      <c r="AG72" s="208" t="s">
        <v>246</v>
      </c>
      <c r="AH72" s="209" t="s">
        <v>246</v>
      </c>
      <c r="AI72" s="208" t="s">
        <v>246</v>
      </c>
      <c r="AJ72" s="208" t="s">
        <v>246</v>
      </c>
      <c r="AK72" s="209" t="s">
        <v>246</v>
      </c>
      <c r="AL72" s="208" t="s">
        <v>246</v>
      </c>
      <c r="AM72" s="208" t="s">
        <v>246</v>
      </c>
      <c r="AN72" s="209" t="s">
        <v>246</v>
      </c>
      <c r="AO72" s="209" t="s">
        <v>246</v>
      </c>
      <c r="AP72" s="209" t="s">
        <v>246</v>
      </c>
      <c r="AQ72" s="209" t="s">
        <v>246</v>
      </c>
      <c r="AR72" s="209" t="s">
        <v>246</v>
      </c>
      <c r="AS72" s="209" t="s">
        <v>246</v>
      </c>
      <c r="AT72" s="210" t="s">
        <v>246</v>
      </c>
      <c r="AU72" s="210" t="s">
        <v>246</v>
      </c>
      <c r="AV72" s="210" t="s">
        <v>246</v>
      </c>
      <c r="AW72" s="210" t="s">
        <v>246</v>
      </c>
      <c r="AX72" s="210" t="s">
        <v>246</v>
      </c>
      <c r="AY72" s="210" t="s">
        <v>246</v>
      </c>
      <c r="AZ72" s="210" t="s">
        <v>246</v>
      </c>
    </row>
    <row r="73" spans="1:52" s="211" customFormat="1" ht="30" x14ac:dyDescent="0.25">
      <c r="A73" s="205" t="s">
        <v>17</v>
      </c>
      <c r="B73" s="212" t="s">
        <v>401</v>
      </c>
      <c r="C73" s="207" t="s">
        <v>619</v>
      </c>
      <c r="D73" s="213">
        <v>0.44017568333333335</v>
      </c>
      <c r="E73" s="208" t="s">
        <v>246</v>
      </c>
      <c r="F73" s="208" t="s">
        <v>246</v>
      </c>
      <c r="G73" s="208" t="s">
        <v>246</v>
      </c>
      <c r="H73" s="209" t="s">
        <v>246</v>
      </c>
      <c r="I73" s="208" t="s">
        <v>246</v>
      </c>
      <c r="J73" s="208" t="s">
        <v>246</v>
      </c>
      <c r="K73" s="208" t="s">
        <v>246</v>
      </c>
      <c r="L73" s="208" t="s">
        <v>246</v>
      </c>
      <c r="M73" s="209" t="s">
        <v>246</v>
      </c>
      <c r="N73" s="209" t="s">
        <v>246</v>
      </c>
      <c r="O73" s="209" t="s">
        <v>246</v>
      </c>
      <c r="P73" s="209" t="s">
        <v>246</v>
      </c>
      <c r="Q73" s="209" t="s">
        <v>246</v>
      </c>
      <c r="R73" s="209" t="s">
        <v>246</v>
      </c>
      <c r="S73" s="209" t="s">
        <v>246</v>
      </c>
      <c r="T73" s="209" t="s">
        <v>246</v>
      </c>
      <c r="U73" s="209" t="s">
        <v>246</v>
      </c>
      <c r="V73" s="209" t="s">
        <v>246</v>
      </c>
      <c r="W73" s="209" t="s">
        <v>246</v>
      </c>
      <c r="X73" s="209" t="s">
        <v>246</v>
      </c>
      <c r="Y73" s="209" t="s">
        <v>246</v>
      </c>
      <c r="Z73" s="209" t="s">
        <v>246</v>
      </c>
      <c r="AA73" s="209" t="s">
        <v>246</v>
      </c>
      <c r="AB73" s="209" t="s">
        <v>246</v>
      </c>
      <c r="AC73" s="209" t="s">
        <v>246</v>
      </c>
      <c r="AD73" s="208" t="s">
        <v>246</v>
      </c>
      <c r="AE73" s="208" t="s">
        <v>246</v>
      </c>
      <c r="AF73" s="209" t="s">
        <v>246</v>
      </c>
      <c r="AG73" s="208" t="s">
        <v>246</v>
      </c>
      <c r="AH73" s="209" t="s">
        <v>246</v>
      </c>
      <c r="AI73" s="208" t="s">
        <v>246</v>
      </c>
      <c r="AJ73" s="208" t="s">
        <v>246</v>
      </c>
      <c r="AK73" s="209" t="s">
        <v>246</v>
      </c>
      <c r="AL73" s="208" t="s">
        <v>246</v>
      </c>
      <c r="AM73" s="208" t="s">
        <v>246</v>
      </c>
      <c r="AN73" s="209" t="s">
        <v>246</v>
      </c>
      <c r="AO73" s="209" t="s">
        <v>246</v>
      </c>
      <c r="AP73" s="209" t="s">
        <v>246</v>
      </c>
      <c r="AQ73" s="209" t="s">
        <v>246</v>
      </c>
      <c r="AR73" s="209" t="s">
        <v>246</v>
      </c>
      <c r="AS73" s="209" t="s">
        <v>246</v>
      </c>
      <c r="AT73" s="210" t="s">
        <v>246</v>
      </c>
      <c r="AU73" s="210" t="s">
        <v>246</v>
      </c>
      <c r="AV73" s="210" t="s">
        <v>246</v>
      </c>
      <c r="AW73" s="210" t="s">
        <v>246</v>
      </c>
      <c r="AX73" s="210" t="s">
        <v>246</v>
      </c>
      <c r="AY73" s="210" t="s">
        <v>246</v>
      </c>
      <c r="AZ73" s="210" t="s">
        <v>246</v>
      </c>
    </row>
    <row r="74" spans="1:52" s="211" customFormat="1" x14ac:dyDescent="0.25">
      <c r="A74" s="205" t="s">
        <v>17</v>
      </c>
      <c r="B74" s="212" t="s">
        <v>402</v>
      </c>
      <c r="C74" s="207" t="s">
        <v>620</v>
      </c>
      <c r="D74" s="213">
        <v>0.70384554166666669</v>
      </c>
      <c r="E74" s="208" t="s">
        <v>246</v>
      </c>
      <c r="F74" s="208" t="s">
        <v>246</v>
      </c>
      <c r="G74" s="208" t="s">
        <v>246</v>
      </c>
      <c r="H74" s="209" t="s">
        <v>246</v>
      </c>
      <c r="I74" s="208" t="s">
        <v>246</v>
      </c>
      <c r="J74" s="208" t="s">
        <v>246</v>
      </c>
      <c r="K74" s="208" t="s">
        <v>246</v>
      </c>
      <c r="L74" s="208" t="s">
        <v>246</v>
      </c>
      <c r="M74" s="209" t="s">
        <v>246</v>
      </c>
      <c r="N74" s="209">
        <v>0.70384554166666669</v>
      </c>
      <c r="O74" s="209" t="s">
        <v>246</v>
      </c>
      <c r="P74" s="209" t="s">
        <v>246</v>
      </c>
      <c r="Q74" s="209">
        <v>0.64500000000000002</v>
      </c>
      <c r="R74" s="209" t="s">
        <v>246</v>
      </c>
      <c r="S74" s="209" t="s">
        <v>246</v>
      </c>
      <c r="T74" s="209" t="s">
        <v>246</v>
      </c>
      <c r="U74" s="209" t="s">
        <v>246</v>
      </c>
      <c r="V74" s="209" t="s">
        <v>246</v>
      </c>
      <c r="W74" s="209" t="s">
        <v>246</v>
      </c>
      <c r="X74" s="209" t="s">
        <v>246</v>
      </c>
      <c r="Y74" s="209" t="s">
        <v>246</v>
      </c>
      <c r="Z74" s="209" t="s">
        <v>246</v>
      </c>
      <c r="AA74" s="209" t="s">
        <v>246</v>
      </c>
      <c r="AB74" s="209" t="s">
        <v>246</v>
      </c>
      <c r="AC74" s="209" t="s">
        <v>246</v>
      </c>
      <c r="AD74" s="208" t="s">
        <v>246</v>
      </c>
      <c r="AE74" s="208" t="s">
        <v>246</v>
      </c>
      <c r="AF74" s="209" t="s">
        <v>246</v>
      </c>
      <c r="AG74" s="208" t="s">
        <v>246</v>
      </c>
      <c r="AH74" s="209" t="s">
        <v>246</v>
      </c>
      <c r="AI74" s="208" t="s">
        <v>246</v>
      </c>
      <c r="AJ74" s="208" t="s">
        <v>246</v>
      </c>
      <c r="AK74" s="209" t="s">
        <v>246</v>
      </c>
      <c r="AL74" s="208" t="s">
        <v>246</v>
      </c>
      <c r="AM74" s="208" t="s">
        <v>246</v>
      </c>
      <c r="AN74" s="209" t="s">
        <v>246</v>
      </c>
      <c r="AO74" s="209" t="s">
        <v>246</v>
      </c>
      <c r="AP74" s="209" t="s">
        <v>246</v>
      </c>
      <c r="AQ74" s="209" t="s">
        <v>246</v>
      </c>
      <c r="AR74" s="209" t="s">
        <v>246</v>
      </c>
      <c r="AS74" s="209" t="s">
        <v>246</v>
      </c>
      <c r="AT74" s="210">
        <v>0.70384554166666669</v>
      </c>
      <c r="AU74" s="210" t="s">
        <v>246</v>
      </c>
      <c r="AV74" s="210" t="s">
        <v>246</v>
      </c>
      <c r="AW74" s="210">
        <v>0.64500000000000002</v>
      </c>
      <c r="AX74" s="210" t="s">
        <v>246</v>
      </c>
      <c r="AY74" s="210" t="s">
        <v>246</v>
      </c>
      <c r="AZ74" s="210" t="s">
        <v>246</v>
      </c>
    </row>
    <row r="75" spans="1:52" s="211" customFormat="1" x14ac:dyDescent="0.25">
      <c r="A75" s="205" t="s">
        <v>17</v>
      </c>
      <c r="B75" s="212" t="s">
        <v>403</v>
      </c>
      <c r="C75" s="207" t="s">
        <v>621</v>
      </c>
      <c r="D75" s="213">
        <v>1.1012467833333335</v>
      </c>
      <c r="E75" s="208" t="s">
        <v>246</v>
      </c>
      <c r="F75" s="208" t="s">
        <v>246</v>
      </c>
      <c r="G75" s="208" t="s">
        <v>246</v>
      </c>
      <c r="H75" s="209" t="s">
        <v>246</v>
      </c>
      <c r="I75" s="208" t="s">
        <v>246</v>
      </c>
      <c r="J75" s="208" t="s">
        <v>246</v>
      </c>
      <c r="K75" s="208" t="s">
        <v>246</v>
      </c>
      <c r="L75" s="208" t="s">
        <v>246</v>
      </c>
      <c r="M75" s="209" t="s">
        <v>246</v>
      </c>
      <c r="N75" s="209">
        <v>1.1012467833333335</v>
      </c>
      <c r="O75" s="209" t="s">
        <v>246</v>
      </c>
      <c r="P75" s="209" t="s">
        <v>246</v>
      </c>
      <c r="Q75" s="209">
        <v>1.2829999999999999</v>
      </c>
      <c r="R75" s="209" t="s">
        <v>246</v>
      </c>
      <c r="S75" s="209" t="s">
        <v>246</v>
      </c>
      <c r="T75" s="209" t="s">
        <v>246</v>
      </c>
      <c r="U75" s="209" t="s">
        <v>246</v>
      </c>
      <c r="V75" s="209" t="s">
        <v>246</v>
      </c>
      <c r="W75" s="209" t="s">
        <v>246</v>
      </c>
      <c r="X75" s="209" t="s">
        <v>246</v>
      </c>
      <c r="Y75" s="209" t="s">
        <v>246</v>
      </c>
      <c r="Z75" s="209" t="s">
        <v>246</v>
      </c>
      <c r="AA75" s="209" t="s">
        <v>246</v>
      </c>
      <c r="AB75" s="209" t="s">
        <v>246</v>
      </c>
      <c r="AC75" s="209" t="s">
        <v>246</v>
      </c>
      <c r="AD75" s="208" t="s">
        <v>246</v>
      </c>
      <c r="AE75" s="208" t="s">
        <v>246</v>
      </c>
      <c r="AF75" s="209" t="s">
        <v>246</v>
      </c>
      <c r="AG75" s="208" t="s">
        <v>246</v>
      </c>
      <c r="AH75" s="209" t="s">
        <v>246</v>
      </c>
      <c r="AI75" s="208" t="s">
        <v>246</v>
      </c>
      <c r="AJ75" s="208" t="s">
        <v>246</v>
      </c>
      <c r="AK75" s="209" t="s">
        <v>246</v>
      </c>
      <c r="AL75" s="208" t="s">
        <v>246</v>
      </c>
      <c r="AM75" s="208" t="s">
        <v>246</v>
      </c>
      <c r="AN75" s="209" t="s">
        <v>246</v>
      </c>
      <c r="AO75" s="209" t="s">
        <v>246</v>
      </c>
      <c r="AP75" s="209" t="s">
        <v>246</v>
      </c>
      <c r="AQ75" s="209" t="s">
        <v>246</v>
      </c>
      <c r="AR75" s="209" t="s">
        <v>246</v>
      </c>
      <c r="AS75" s="209" t="s">
        <v>246</v>
      </c>
      <c r="AT75" s="210">
        <v>1.1012467833333335</v>
      </c>
      <c r="AU75" s="210" t="s">
        <v>246</v>
      </c>
      <c r="AV75" s="210" t="s">
        <v>246</v>
      </c>
      <c r="AW75" s="210">
        <v>1.2829999999999999</v>
      </c>
      <c r="AX75" s="210" t="s">
        <v>246</v>
      </c>
      <c r="AY75" s="210" t="s">
        <v>246</v>
      </c>
      <c r="AZ75" s="210" t="s">
        <v>246</v>
      </c>
    </row>
    <row r="76" spans="1:52" s="211" customFormat="1" x14ac:dyDescent="0.25">
      <c r="A76" s="205" t="s">
        <v>17</v>
      </c>
      <c r="B76" s="212" t="s">
        <v>404</v>
      </c>
      <c r="C76" s="207" t="s">
        <v>622</v>
      </c>
      <c r="D76" s="213">
        <v>0.37495189166666665</v>
      </c>
      <c r="E76" s="208" t="s">
        <v>246</v>
      </c>
      <c r="F76" s="208" t="s">
        <v>246</v>
      </c>
      <c r="G76" s="208" t="s">
        <v>246</v>
      </c>
      <c r="H76" s="209" t="s">
        <v>246</v>
      </c>
      <c r="I76" s="208" t="s">
        <v>246</v>
      </c>
      <c r="J76" s="208" t="s">
        <v>246</v>
      </c>
      <c r="K76" s="208" t="s">
        <v>246</v>
      </c>
      <c r="L76" s="208" t="s">
        <v>246</v>
      </c>
      <c r="M76" s="209" t="s">
        <v>246</v>
      </c>
      <c r="N76" s="209">
        <v>0.37495189166666665</v>
      </c>
      <c r="O76" s="209" t="s">
        <v>246</v>
      </c>
      <c r="P76" s="209" t="s">
        <v>246</v>
      </c>
      <c r="Q76" s="209">
        <v>0.43</v>
      </c>
      <c r="R76" s="209" t="s">
        <v>246</v>
      </c>
      <c r="S76" s="209" t="s">
        <v>246</v>
      </c>
      <c r="T76" s="209" t="s">
        <v>246</v>
      </c>
      <c r="U76" s="209" t="s">
        <v>246</v>
      </c>
      <c r="V76" s="209" t="s">
        <v>246</v>
      </c>
      <c r="W76" s="209" t="s">
        <v>246</v>
      </c>
      <c r="X76" s="209" t="s">
        <v>246</v>
      </c>
      <c r="Y76" s="209" t="s">
        <v>246</v>
      </c>
      <c r="Z76" s="209" t="s">
        <v>246</v>
      </c>
      <c r="AA76" s="209" t="s">
        <v>246</v>
      </c>
      <c r="AB76" s="209" t="s">
        <v>246</v>
      </c>
      <c r="AC76" s="209" t="s">
        <v>246</v>
      </c>
      <c r="AD76" s="215" t="s">
        <v>246</v>
      </c>
      <c r="AE76" s="208" t="s">
        <v>246</v>
      </c>
      <c r="AF76" s="209" t="s">
        <v>246</v>
      </c>
      <c r="AG76" s="215" t="s">
        <v>246</v>
      </c>
      <c r="AH76" s="209" t="s">
        <v>246</v>
      </c>
      <c r="AI76" s="215" t="s">
        <v>246</v>
      </c>
      <c r="AJ76" s="215" t="s">
        <v>246</v>
      </c>
      <c r="AK76" s="209" t="s">
        <v>246</v>
      </c>
      <c r="AL76" s="215" t="s">
        <v>246</v>
      </c>
      <c r="AM76" s="215" t="s">
        <v>246</v>
      </c>
      <c r="AN76" s="209" t="s">
        <v>246</v>
      </c>
      <c r="AO76" s="209" t="s">
        <v>246</v>
      </c>
      <c r="AP76" s="209" t="s">
        <v>246</v>
      </c>
      <c r="AQ76" s="209" t="s">
        <v>246</v>
      </c>
      <c r="AR76" s="209" t="s">
        <v>246</v>
      </c>
      <c r="AS76" s="209" t="s">
        <v>246</v>
      </c>
      <c r="AT76" s="210">
        <v>0.37495189166666665</v>
      </c>
      <c r="AU76" s="210" t="s">
        <v>246</v>
      </c>
      <c r="AV76" s="210" t="s">
        <v>246</v>
      </c>
      <c r="AW76" s="210">
        <v>0.43</v>
      </c>
      <c r="AX76" s="210" t="s">
        <v>246</v>
      </c>
      <c r="AY76" s="210" t="s">
        <v>246</v>
      </c>
      <c r="AZ76" s="210" t="s">
        <v>246</v>
      </c>
    </row>
    <row r="77" spans="1:52" s="211" customFormat="1" x14ac:dyDescent="0.25">
      <c r="A77" s="205" t="s">
        <v>17</v>
      </c>
      <c r="B77" s="212" t="s">
        <v>405</v>
      </c>
      <c r="C77" s="207" t="s">
        <v>623</v>
      </c>
      <c r="D77" s="213">
        <v>1.5199103333333335</v>
      </c>
      <c r="E77" s="208" t="s">
        <v>246</v>
      </c>
      <c r="F77" s="208" t="s">
        <v>246</v>
      </c>
      <c r="G77" s="208" t="s">
        <v>246</v>
      </c>
      <c r="H77" s="209" t="s">
        <v>246</v>
      </c>
      <c r="I77" s="208" t="s">
        <v>246</v>
      </c>
      <c r="J77" s="208" t="s">
        <v>246</v>
      </c>
      <c r="K77" s="208" t="s">
        <v>246</v>
      </c>
      <c r="L77" s="208" t="s">
        <v>246</v>
      </c>
      <c r="M77" s="209" t="s">
        <v>246</v>
      </c>
      <c r="N77" s="209">
        <v>1.5199103333333335</v>
      </c>
      <c r="O77" s="209" t="s">
        <v>246</v>
      </c>
      <c r="P77" s="209" t="s">
        <v>246</v>
      </c>
      <c r="Q77" s="209">
        <v>2.0350000000000001</v>
      </c>
      <c r="R77" s="209" t="s">
        <v>246</v>
      </c>
      <c r="S77" s="209" t="s">
        <v>246</v>
      </c>
      <c r="T77" s="209" t="s">
        <v>246</v>
      </c>
      <c r="U77" s="209" t="s">
        <v>246</v>
      </c>
      <c r="V77" s="209" t="s">
        <v>246</v>
      </c>
      <c r="W77" s="209" t="s">
        <v>246</v>
      </c>
      <c r="X77" s="209" t="s">
        <v>246</v>
      </c>
      <c r="Y77" s="209" t="s">
        <v>246</v>
      </c>
      <c r="Z77" s="209" t="s">
        <v>246</v>
      </c>
      <c r="AA77" s="209" t="s">
        <v>246</v>
      </c>
      <c r="AB77" s="209" t="s">
        <v>246</v>
      </c>
      <c r="AC77" s="209" t="s">
        <v>246</v>
      </c>
      <c r="AD77" s="215" t="s">
        <v>246</v>
      </c>
      <c r="AE77" s="208" t="s">
        <v>246</v>
      </c>
      <c r="AF77" s="209" t="s">
        <v>246</v>
      </c>
      <c r="AG77" s="215" t="s">
        <v>246</v>
      </c>
      <c r="AH77" s="209" t="s">
        <v>246</v>
      </c>
      <c r="AI77" s="215" t="s">
        <v>246</v>
      </c>
      <c r="AJ77" s="215" t="s">
        <v>246</v>
      </c>
      <c r="AK77" s="209" t="s">
        <v>246</v>
      </c>
      <c r="AL77" s="215" t="s">
        <v>246</v>
      </c>
      <c r="AM77" s="215" t="s">
        <v>246</v>
      </c>
      <c r="AN77" s="209" t="s">
        <v>246</v>
      </c>
      <c r="AO77" s="209" t="s">
        <v>246</v>
      </c>
      <c r="AP77" s="209" t="s">
        <v>246</v>
      </c>
      <c r="AQ77" s="209" t="s">
        <v>246</v>
      </c>
      <c r="AR77" s="209" t="s">
        <v>246</v>
      </c>
      <c r="AS77" s="209" t="s">
        <v>246</v>
      </c>
      <c r="AT77" s="210">
        <v>1.5199103333333335</v>
      </c>
      <c r="AU77" s="210" t="s">
        <v>246</v>
      </c>
      <c r="AV77" s="210" t="s">
        <v>246</v>
      </c>
      <c r="AW77" s="210">
        <v>2.0350000000000001</v>
      </c>
      <c r="AX77" s="210" t="s">
        <v>246</v>
      </c>
      <c r="AY77" s="210" t="s">
        <v>246</v>
      </c>
      <c r="AZ77" s="210" t="s">
        <v>246</v>
      </c>
    </row>
    <row r="78" spans="1:52" s="211" customFormat="1" x14ac:dyDescent="0.25">
      <c r="A78" s="205" t="s">
        <v>17</v>
      </c>
      <c r="B78" s="221" t="s">
        <v>406</v>
      </c>
      <c r="C78" s="207" t="s">
        <v>624</v>
      </c>
      <c r="D78" s="213">
        <v>1.4303239166666668</v>
      </c>
      <c r="E78" s="208" t="s">
        <v>246</v>
      </c>
      <c r="F78" s="208" t="s">
        <v>246</v>
      </c>
      <c r="G78" s="208" t="s">
        <v>246</v>
      </c>
      <c r="H78" s="209" t="s">
        <v>246</v>
      </c>
      <c r="I78" s="208" t="s">
        <v>246</v>
      </c>
      <c r="J78" s="208" t="s">
        <v>246</v>
      </c>
      <c r="K78" s="208" t="s">
        <v>246</v>
      </c>
      <c r="L78" s="208" t="s">
        <v>246</v>
      </c>
      <c r="M78" s="209" t="s">
        <v>246</v>
      </c>
      <c r="N78" s="209">
        <v>1.4303239166666668</v>
      </c>
      <c r="O78" s="209" t="s">
        <v>246</v>
      </c>
      <c r="P78" s="209" t="s">
        <v>246</v>
      </c>
      <c r="Q78" s="209">
        <v>1.74</v>
      </c>
      <c r="R78" s="209" t="s">
        <v>246</v>
      </c>
      <c r="S78" s="209" t="s">
        <v>246</v>
      </c>
      <c r="T78" s="209" t="s">
        <v>246</v>
      </c>
      <c r="U78" s="209" t="s">
        <v>246</v>
      </c>
      <c r="V78" s="209" t="s">
        <v>246</v>
      </c>
      <c r="W78" s="209" t="s">
        <v>246</v>
      </c>
      <c r="X78" s="209" t="s">
        <v>246</v>
      </c>
      <c r="Y78" s="209" t="s">
        <v>246</v>
      </c>
      <c r="Z78" s="209" t="s">
        <v>246</v>
      </c>
      <c r="AA78" s="209" t="s">
        <v>246</v>
      </c>
      <c r="AB78" s="209" t="s">
        <v>246</v>
      </c>
      <c r="AC78" s="209" t="s">
        <v>246</v>
      </c>
      <c r="AD78" s="215" t="s">
        <v>246</v>
      </c>
      <c r="AE78" s="208" t="s">
        <v>246</v>
      </c>
      <c r="AF78" s="209" t="s">
        <v>246</v>
      </c>
      <c r="AG78" s="215" t="s">
        <v>246</v>
      </c>
      <c r="AH78" s="209" t="s">
        <v>246</v>
      </c>
      <c r="AI78" s="215" t="s">
        <v>246</v>
      </c>
      <c r="AJ78" s="215" t="s">
        <v>246</v>
      </c>
      <c r="AK78" s="209" t="s">
        <v>246</v>
      </c>
      <c r="AL78" s="215" t="s">
        <v>246</v>
      </c>
      <c r="AM78" s="215" t="s">
        <v>246</v>
      </c>
      <c r="AN78" s="209" t="s">
        <v>246</v>
      </c>
      <c r="AO78" s="209" t="s">
        <v>246</v>
      </c>
      <c r="AP78" s="209" t="s">
        <v>246</v>
      </c>
      <c r="AQ78" s="209" t="s">
        <v>246</v>
      </c>
      <c r="AR78" s="215" t="s">
        <v>246</v>
      </c>
      <c r="AS78" s="209" t="s">
        <v>246</v>
      </c>
      <c r="AT78" s="210">
        <v>1.4303239166666668</v>
      </c>
      <c r="AU78" s="210" t="s">
        <v>246</v>
      </c>
      <c r="AV78" s="210" t="s">
        <v>246</v>
      </c>
      <c r="AW78" s="210">
        <v>1.74</v>
      </c>
      <c r="AX78" s="210" t="s">
        <v>246</v>
      </c>
      <c r="AY78" s="210" t="s">
        <v>246</v>
      </c>
      <c r="AZ78" s="210" t="s">
        <v>246</v>
      </c>
    </row>
    <row r="79" spans="1:52" s="211" customFormat="1" x14ac:dyDescent="0.25">
      <c r="A79" s="205" t="s">
        <v>17</v>
      </c>
      <c r="B79" s="221" t="s">
        <v>407</v>
      </c>
      <c r="C79" s="207" t="s">
        <v>625</v>
      </c>
      <c r="D79" s="213">
        <v>1.0850178083333335</v>
      </c>
      <c r="E79" s="208" t="s">
        <v>246</v>
      </c>
      <c r="F79" s="208" t="s">
        <v>246</v>
      </c>
      <c r="G79" s="208" t="s">
        <v>246</v>
      </c>
      <c r="H79" s="209" t="s">
        <v>246</v>
      </c>
      <c r="I79" s="208" t="s">
        <v>246</v>
      </c>
      <c r="J79" s="208" t="s">
        <v>246</v>
      </c>
      <c r="K79" s="208" t="s">
        <v>246</v>
      </c>
      <c r="L79" s="208" t="s">
        <v>246</v>
      </c>
      <c r="M79" s="209" t="s">
        <v>246</v>
      </c>
      <c r="N79" s="209">
        <v>1.0850178083333335</v>
      </c>
      <c r="O79" s="209" t="s">
        <v>246</v>
      </c>
      <c r="P79" s="209" t="s">
        <v>246</v>
      </c>
      <c r="Q79" s="209">
        <v>1.6519999999999999</v>
      </c>
      <c r="R79" s="209" t="s">
        <v>246</v>
      </c>
      <c r="S79" s="209" t="s">
        <v>246</v>
      </c>
      <c r="T79" s="209" t="s">
        <v>246</v>
      </c>
      <c r="U79" s="209" t="s">
        <v>246</v>
      </c>
      <c r="V79" s="209" t="s">
        <v>246</v>
      </c>
      <c r="W79" s="209" t="s">
        <v>246</v>
      </c>
      <c r="X79" s="209" t="s">
        <v>246</v>
      </c>
      <c r="Y79" s="209" t="s">
        <v>246</v>
      </c>
      <c r="Z79" s="209" t="s">
        <v>246</v>
      </c>
      <c r="AA79" s="209" t="s">
        <v>246</v>
      </c>
      <c r="AB79" s="209" t="s">
        <v>246</v>
      </c>
      <c r="AC79" s="209" t="s">
        <v>246</v>
      </c>
      <c r="AD79" s="215" t="s">
        <v>246</v>
      </c>
      <c r="AE79" s="215" t="s">
        <v>246</v>
      </c>
      <c r="AF79" s="209" t="s">
        <v>246</v>
      </c>
      <c r="AG79" s="215" t="s">
        <v>246</v>
      </c>
      <c r="AH79" s="209" t="s">
        <v>246</v>
      </c>
      <c r="AI79" s="215" t="s">
        <v>246</v>
      </c>
      <c r="AJ79" s="215" t="s">
        <v>246</v>
      </c>
      <c r="AK79" s="209" t="s">
        <v>246</v>
      </c>
      <c r="AL79" s="215" t="s">
        <v>246</v>
      </c>
      <c r="AM79" s="215" t="s">
        <v>246</v>
      </c>
      <c r="AN79" s="209" t="s">
        <v>246</v>
      </c>
      <c r="AO79" s="209" t="s">
        <v>246</v>
      </c>
      <c r="AP79" s="209" t="s">
        <v>246</v>
      </c>
      <c r="AQ79" s="209" t="s">
        <v>246</v>
      </c>
      <c r="AR79" s="209" t="s">
        <v>246</v>
      </c>
      <c r="AS79" s="209" t="s">
        <v>246</v>
      </c>
      <c r="AT79" s="210">
        <v>1.0850178083333335</v>
      </c>
      <c r="AU79" s="210" t="s">
        <v>246</v>
      </c>
      <c r="AV79" s="210" t="s">
        <v>246</v>
      </c>
      <c r="AW79" s="210">
        <v>1.6519999999999999</v>
      </c>
      <c r="AX79" s="210" t="s">
        <v>246</v>
      </c>
      <c r="AY79" s="210" t="s">
        <v>246</v>
      </c>
      <c r="AZ79" s="210" t="s">
        <v>246</v>
      </c>
    </row>
    <row r="80" spans="1:52" s="211" customFormat="1" ht="30" x14ac:dyDescent="0.25">
      <c r="A80" s="205" t="s">
        <v>17</v>
      </c>
      <c r="B80" s="212" t="s">
        <v>408</v>
      </c>
      <c r="C80" s="207" t="s">
        <v>626</v>
      </c>
      <c r="D80" s="213">
        <v>1.1181881583333333</v>
      </c>
      <c r="E80" s="208" t="s">
        <v>246</v>
      </c>
      <c r="F80" s="208" t="s">
        <v>246</v>
      </c>
      <c r="G80" s="208" t="s">
        <v>246</v>
      </c>
      <c r="H80" s="209" t="s">
        <v>246</v>
      </c>
      <c r="I80" s="208" t="s">
        <v>246</v>
      </c>
      <c r="J80" s="208" t="s">
        <v>246</v>
      </c>
      <c r="K80" s="208" t="s">
        <v>246</v>
      </c>
      <c r="L80" s="208" t="s">
        <v>246</v>
      </c>
      <c r="M80" s="209" t="s">
        <v>246</v>
      </c>
      <c r="N80" s="209">
        <v>1.1181881583333333</v>
      </c>
      <c r="O80" s="209" t="s">
        <v>246</v>
      </c>
      <c r="P80" s="209" t="s">
        <v>246</v>
      </c>
      <c r="Q80" s="209">
        <v>0.6</v>
      </c>
      <c r="R80" s="209" t="s">
        <v>246</v>
      </c>
      <c r="S80" s="209" t="s">
        <v>246</v>
      </c>
      <c r="T80" s="209" t="s">
        <v>246</v>
      </c>
      <c r="U80" s="209" t="s">
        <v>246</v>
      </c>
      <c r="V80" s="209" t="s">
        <v>246</v>
      </c>
      <c r="W80" s="209" t="s">
        <v>246</v>
      </c>
      <c r="X80" s="209" t="s">
        <v>246</v>
      </c>
      <c r="Y80" s="209" t="s">
        <v>246</v>
      </c>
      <c r="Z80" s="209" t="s">
        <v>246</v>
      </c>
      <c r="AA80" s="209" t="s">
        <v>246</v>
      </c>
      <c r="AB80" s="209" t="s">
        <v>246</v>
      </c>
      <c r="AC80" s="209" t="s">
        <v>246</v>
      </c>
      <c r="AD80" s="215" t="s">
        <v>246</v>
      </c>
      <c r="AE80" s="215" t="s">
        <v>246</v>
      </c>
      <c r="AF80" s="209" t="s">
        <v>246</v>
      </c>
      <c r="AG80" s="215" t="s">
        <v>246</v>
      </c>
      <c r="AH80" s="209" t="s">
        <v>246</v>
      </c>
      <c r="AI80" s="215" t="s">
        <v>246</v>
      </c>
      <c r="AJ80" s="215" t="s">
        <v>246</v>
      </c>
      <c r="AK80" s="209" t="s">
        <v>246</v>
      </c>
      <c r="AL80" s="215" t="s">
        <v>246</v>
      </c>
      <c r="AM80" s="215" t="s">
        <v>246</v>
      </c>
      <c r="AN80" s="209" t="s">
        <v>246</v>
      </c>
      <c r="AO80" s="209" t="s">
        <v>246</v>
      </c>
      <c r="AP80" s="209" t="s">
        <v>246</v>
      </c>
      <c r="AQ80" s="209" t="s">
        <v>246</v>
      </c>
      <c r="AR80" s="209" t="s">
        <v>246</v>
      </c>
      <c r="AS80" s="209" t="s">
        <v>246</v>
      </c>
      <c r="AT80" s="210">
        <v>1.1181881583333333</v>
      </c>
      <c r="AU80" s="210" t="s">
        <v>246</v>
      </c>
      <c r="AV80" s="210" t="s">
        <v>246</v>
      </c>
      <c r="AW80" s="210">
        <v>0.6</v>
      </c>
      <c r="AX80" s="210" t="s">
        <v>246</v>
      </c>
      <c r="AY80" s="210" t="s">
        <v>246</v>
      </c>
      <c r="AZ80" s="210" t="s">
        <v>246</v>
      </c>
    </row>
    <row r="81" spans="1:52" s="211" customFormat="1" ht="30" x14ac:dyDescent="0.25">
      <c r="A81" s="205" t="s">
        <v>17</v>
      </c>
      <c r="B81" s="212" t="s">
        <v>409</v>
      </c>
      <c r="C81" s="207" t="s">
        <v>627</v>
      </c>
      <c r="D81" s="213">
        <v>0.29808533333333331</v>
      </c>
      <c r="E81" s="208" t="s">
        <v>246</v>
      </c>
      <c r="F81" s="208" t="s">
        <v>246</v>
      </c>
      <c r="G81" s="208" t="s">
        <v>246</v>
      </c>
      <c r="H81" s="209" t="s">
        <v>246</v>
      </c>
      <c r="I81" s="208" t="s">
        <v>246</v>
      </c>
      <c r="J81" s="208" t="s">
        <v>246</v>
      </c>
      <c r="K81" s="208" t="s">
        <v>246</v>
      </c>
      <c r="L81" s="208" t="s">
        <v>246</v>
      </c>
      <c r="M81" s="209" t="s">
        <v>246</v>
      </c>
      <c r="N81" s="209">
        <v>0.29808533333333331</v>
      </c>
      <c r="O81" s="209" t="s">
        <v>246</v>
      </c>
      <c r="P81" s="209" t="s">
        <v>246</v>
      </c>
      <c r="Q81" s="209">
        <v>0.15</v>
      </c>
      <c r="R81" s="209" t="s">
        <v>246</v>
      </c>
      <c r="S81" s="209" t="s">
        <v>246</v>
      </c>
      <c r="T81" s="209" t="s">
        <v>246</v>
      </c>
      <c r="U81" s="209" t="s">
        <v>246</v>
      </c>
      <c r="V81" s="209" t="s">
        <v>246</v>
      </c>
      <c r="W81" s="209" t="s">
        <v>246</v>
      </c>
      <c r="X81" s="209" t="s">
        <v>246</v>
      </c>
      <c r="Y81" s="209" t="s">
        <v>246</v>
      </c>
      <c r="Z81" s="209" t="s">
        <v>246</v>
      </c>
      <c r="AA81" s="209" t="s">
        <v>246</v>
      </c>
      <c r="AB81" s="209" t="s">
        <v>246</v>
      </c>
      <c r="AC81" s="209" t="s">
        <v>246</v>
      </c>
      <c r="AD81" s="215" t="s">
        <v>246</v>
      </c>
      <c r="AE81" s="215" t="s">
        <v>246</v>
      </c>
      <c r="AF81" s="209" t="s">
        <v>246</v>
      </c>
      <c r="AG81" s="215" t="s">
        <v>246</v>
      </c>
      <c r="AH81" s="209" t="s">
        <v>246</v>
      </c>
      <c r="AI81" s="215" t="s">
        <v>246</v>
      </c>
      <c r="AJ81" s="215" t="s">
        <v>246</v>
      </c>
      <c r="AK81" s="209" t="s">
        <v>246</v>
      </c>
      <c r="AL81" s="215" t="s">
        <v>246</v>
      </c>
      <c r="AM81" s="215" t="s">
        <v>246</v>
      </c>
      <c r="AN81" s="209" t="s">
        <v>246</v>
      </c>
      <c r="AO81" s="209" t="s">
        <v>246</v>
      </c>
      <c r="AP81" s="209" t="s">
        <v>246</v>
      </c>
      <c r="AQ81" s="209" t="s">
        <v>246</v>
      </c>
      <c r="AR81" s="209" t="s">
        <v>246</v>
      </c>
      <c r="AS81" s="209" t="s">
        <v>246</v>
      </c>
      <c r="AT81" s="210">
        <v>0.29808533333333331</v>
      </c>
      <c r="AU81" s="210" t="s">
        <v>246</v>
      </c>
      <c r="AV81" s="210" t="s">
        <v>246</v>
      </c>
      <c r="AW81" s="210">
        <v>0.15</v>
      </c>
      <c r="AX81" s="210" t="s">
        <v>246</v>
      </c>
      <c r="AY81" s="210" t="s">
        <v>246</v>
      </c>
      <c r="AZ81" s="210" t="s">
        <v>246</v>
      </c>
    </row>
    <row r="82" spans="1:52" s="211" customFormat="1" x14ac:dyDescent="0.25">
      <c r="A82" s="205" t="s">
        <v>17</v>
      </c>
      <c r="B82" s="212" t="s">
        <v>410</v>
      </c>
      <c r="C82" s="207" t="s">
        <v>628</v>
      </c>
      <c r="D82" s="213">
        <v>0.70663106666666675</v>
      </c>
      <c r="E82" s="208" t="s">
        <v>246</v>
      </c>
      <c r="F82" s="208" t="s">
        <v>246</v>
      </c>
      <c r="G82" s="208" t="s">
        <v>246</v>
      </c>
      <c r="H82" s="209" t="s">
        <v>246</v>
      </c>
      <c r="I82" s="208" t="s">
        <v>246</v>
      </c>
      <c r="J82" s="208" t="s">
        <v>246</v>
      </c>
      <c r="K82" s="208" t="s">
        <v>246</v>
      </c>
      <c r="L82" s="208" t="s">
        <v>246</v>
      </c>
      <c r="M82" s="209" t="s">
        <v>246</v>
      </c>
      <c r="N82" s="209" t="s">
        <v>246</v>
      </c>
      <c r="O82" s="209" t="s">
        <v>246</v>
      </c>
      <c r="P82" s="209" t="s">
        <v>246</v>
      </c>
      <c r="Q82" s="209" t="s">
        <v>246</v>
      </c>
      <c r="R82" s="209" t="s">
        <v>246</v>
      </c>
      <c r="S82" s="209" t="s">
        <v>246</v>
      </c>
      <c r="T82" s="209" t="s">
        <v>246</v>
      </c>
      <c r="U82" s="209" t="s">
        <v>246</v>
      </c>
      <c r="V82" s="209">
        <v>0.70663106666666675</v>
      </c>
      <c r="W82" s="209" t="s">
        <v>246</v>
      </c>
      <c r="X82" s="209" t="s">
        <v>246</v>
      </c>
      <c r="Y82" s="209">
        <v>0.73599999999999999</v>
      </c>
      <c r="Z82" s="209" t="s">
        <v>246</v>
      </c>
      <c r="AA82" s="209" t="s">
        <v>246</v>
      </c>
      <c r="AB82" s="209" t="s">
        <v>246</v>
      </c>
      <c r="AC82" s="209" t="s">
        <v>246</v>
      </c>
      <c r="AD82" s="215" t="s">
        <v>246</v>
      </c>
      <c r="AE82" s="215" t="s">
        <v>246</v>
      </c>
      <c r="AF82" s="209" t="s">
        <v>246</v>
      </c>
      <c r="AG82" s="215" t="s">
        <v>246</v>
      </c>
      <c r="AH82" s="209" t="s">
        <v>246</v>
      </c>
      <c r="AI82" s="215" t="s">
        <v>246</v>
      </c>
      <c r="AJ82" s="215" t="s">
        <v>246</v>
      </c>
      <c r="AK82" s="209" t="s">
        <v>246</v>
      </c>
      <c r="AL82" s="215" t="s">
        <v>246</v>
      </c>
      <c r="AM82" s="215" t="s">
        <v>246</v>
      </c>
      <c r="AN82" s="209" t="s">
        <v>246</v>
      </c>
      <c r="AO82" s="209" t="s">
        <v>246</v>
      </c>
      <c r="AP82" s="209" t="s">
        <v>246</v>
      </c>
      <c r="AQ82" s="209" t="s">
        <v>246</v>
      </c>
      <c r="AR82" s="209" t="s">
        <v>246</v>
      </c>
      <c r="AS82" s="209" t="s">
        <v>246</v>
      </c>
      <c r="AT82" s="210">
        <v>0.70663106666666675</v>
      </c>
      <c r="AU82" s="210" t="s">
        <v>246</v>
      </c>
      <c r="AV82" s="210" t="s">
        <v>246</v>
      </c>
      <c r="AW82" s="210">
        <v>0.73599999999999999</v>
      </c>
      <c r="AX82" s="210" t="s">
        <v>246</v>
      </c>
      <c r="AY82" s="210" t="s">
        <v>246</v>
      </c>
      <c r="AZ82" s="210" t="s">
        <v>246</v>
      </c>
    </row>
    <row r="83" spans="1:52" s="211" customFormat="1" x14ac:dyDescent="0.25">
      <c r="A83" s="205" t="s">
        <v>17</v>
      </c>
      <c r="B83" s="212" t="s">
        <v>411</v>
      </c>
      <c r="C83" s="207" t="s">
        <v>629</v>
      </c>
      <c r="D83" s="213">
        <v>0.4671737416666667</v>
      </c>
      <c r="E83" s="208" t="s">
        <v>246</v>
      </c>
      <c r="F83" s="208" t="s">
        <v>246</v>
      </c>
      <c r="G83" s="208" t="s">
        <v>246</v>
      </c>
      <c r="H83" s="209" t="s">
        <v>246</v>
      </c>
      <c r="I83" s="208" t="s">
        <v>246</v>
      </c>
      <c r="J83" s="208" t="s">
        <v>246</v>
      </c>
      <c r="K83" s="208" t="s">
        <v>246</v>
      </c>
      <c r="L83" s="208" t="s">
        <v>246</v>
      </c>
      <c r="M83" s="209" t="s">
        <v>246</v>
      </c>
      <c r="N83" s="209" t="s">
        <v>246</v>
      </c>
      <c r="O83" s="209" t="s">
        <v>246</v>
      </c>
      <c r="P83" s="209" t="s">
        <v>246</v>
      </c>
      <c r="Q83" s="209" t="s">
        <v>246</v>
      </c>
      <c r="R83" s="209" t="s">
        <v>246</v>
      </c>
      <c r="S83" s="209" t="s">
        <v>246</v>
      </c>
      <c r="T83" s="209" t="s">
        <v>246</v>
      </c>
      <c r="U83" s="209" t="s">
        <v>246</v>
      </c>
      <c r="V83" s="209">
        <v>0.4671737416666667</v>
      </c>
      <c r="W83" s="209" t="s">
        <v>246</v>
      </c>
      <c r="X83" s="209" t="s">
        <v>246</v>
      </c>
      <c r="Y83" s="209">
        <v>0.53400000000000003</v>
      </c>
      <c r="Z83" s="209" t="s">
        <v>246</v>
      </c>
      <c r="AA83" s="209" t="s">
        <v>246</v>
      </c>
      <c r="AB83" s="209" t="s">
        <v>246</v>
      </c>
      <c r="AC83" s="209" t="s">
        <v>246</v>
      </c>
      <c r="AD83" s="215" t="s">
        <v>246</v>
      </c>
      <c r="AE83" s="215" t="s">
        <v>246</v>
      </c>
      <c r="AF83" s="209" t="s">
        <v>246</v>
      </c>
      <c r="AG83" s="215" t="s">
        <v>246</v>
      </c>
      <c r="AH83" s="209" t="s">
        <v>246</v>
      </c>
      <c r="AI83" s="215" t="s">
        <v>246</v>
      </c>
      <c r="AJ83" s="215" t="s">
        <v>246</v>
      </c>
      <c r="AK83" s="209" t="s">
        <v>246</v>
      </c>
      <c r="AL83" s="215" t="s">
        <v>246</v>
      </c>
      <c r="AM83" s="215" t="s">
        <v>246</v>
      </c>
      <c r="AN83" s="209" t="s">
        <v>246</v>
      </c>
      <c r="AO83" s="209" t="s">
        <v>246</v>
      </c>
      <c r="AP83" s="209" t="s">
        <v>246</v>
      </c>
      <c r="AQ83" s="209" t="s">
        <v>246</v>
      </c>
      <c r="AR83" s="209" t="s">
        <v>246</v>
      </c>
      <c r="AS83" s="209" t="s">
        <v>246</v>
      </c>
      <c r="AT83" s="210">
        <v>0.4671737416666667</v>
      </c>
      <c r="AU83" s="210" t="s">
        <v>246</v>
      </c>
      <c r="AV83" s="210" t="s">
        <v>246</v>
      </c>
      <c r="AW83" s="210">
        <v>0.53400000000000003</v>
      </c>
      <c r="AX83" s="210" t="s">
        <v>246</v>
      </c>
      <c r="AY83" s="210" t="s">
        <v>246</v>
      </c>
      <c r="AZ83" s="210" t="s">
        <v>246</v>
      </c>
    </row>
    <row r="84" spans="1:52" s="211" customFormat="1" x14ac:dyDescent="0.25">
      <c r="A84" s="205" t="s">
        <v>17</v>
      </c>
      <c r="B84" s="212" t="s">
        <v>412</v>
      </c>
      <c r="C84" s="207" t="s">
        <v>630</v>
      </c>
      <c r="D84" s="213">
        <v>0.18281120000000001</v>
      </c>
      <c r="E84" s="208" t="s">
        <v>246</v>
      </c>
      <c r="F84" s="208" t="s">
        <v>246</v>
      </c>
      <c r="G84" s="208" t="s">
        <v>246</v>
      </c>
      <c r="H84" s="209" t="s">
        <v>246</v>
      </c>
      <c r="I84" s="208" t="s">
        <v>246</v>
      </c>
      <c r="J84" s="208" t="s">
        <v>246</v>
      </c>
      <c r="K84" s="208" t="s">
        <v>246</v>
      </c>
      <c r="L84" s="208" t="s">
        <v>246</v>
      </c>
      <c r="M84" s="209" t="s">
        <v>246</v>
      </c>
      <c r="N84" s="209" t="s">
        <v>246</v>
      </c>
      <c r="O84" s="209" t="s">
        <v>246</v>
      </c>
      <c r="P84" s="209" t="s">
        <v>246</v>
      </c>
      <c r="Q84" s="209" t="s">
        <v>246</v>
      </c>
      <c r="R84" s="209" t="s">
        <v>246</v>
      </c>
      <c r="S84" s="209" t="s">
        <v>246</v>
      </c>
      <c r="T84" s="209" t="s">
        <v>246</v>
      </c>
      <c r="U84" s="209" t="s">
        <v>246</v>
      </c>
      <c r="V84" s="209">
        <v>0.18281120000000001</v>
      </c>
      <c r="W84" s="209" t="s">
        <v>246</v>
      </c>
      <c r="X84" s="209" t="s">
        <v>246</v>
      </c>
      <c r="Y84" s="209">
        <v>0.191</v>
      </c>
      <c r="Z84" s="209" t="s">
        <v>246</v>
      </c>
      <c r="AA84" s="209" t="s">
        <v>246</v>
      </c>
      <c r="AB84" s="209" t="s">
        <v>246</v>
      </c>
      <c r="AC84" s="209" t="s">
        <v>246</v>
      </c>
      <c r="AD84" s="215" t="s">
        <v>246</v>
      </c>
      <c r="AE84" s="215" t="s">
        <v>246</v>
      </c>
      <c r="AF84" s="209" t="s">
        <v>246</v>
      </c>
      <c r="AG84" s="215" t="s">
        <v>246</v>
      </c>
      <c r="AH84" s="209" t="s">
        <v>246</v>
      </c>
      <c r="AI84" s="215" t="s">
        <v>246</v>
      </c>
      <c r="AJ84" s="215" t="s">
        <v>246</v>
      </c>
      <c r="AK84" s="209" t="s">
        <v>246</v>
      </c>
      <c r="AL84" s="215" t="s">
        <v>246</v>
      </c>
      <c r="AM84" s="215" t="s">
        <v>246</v>
      </c>
      <c r="AN84" s="209" t="s">
        <v>246</v>
      </c>
      <c r="AO84" s="209" t="s">
        <v>246</v>
      </c>
      <c r="AP84" s="209" t="s">
        <v>246</v>
      </c>
      <c r="AQ84" s="209" t="s">
        <v>246</v>
      </c>
      <c r="AR84" s="209" t="s">
        <v>246</v>
      </c>
      <c r="AS84" s="209" t="s">
        <v>246</v>
      </c>
      <c r="AT84" s="210">
        <v>0.18281120000000001</v>
      </c>
      <c r="AU84" s="210" t="s">
        <v>246</v>
      </c>
      <c r="AV84" s="210" t="s">
        <v>246</v>
      </c>
      <c r="AW84" s="210">
        <v>0.191</v>
      </c>
      <c r="AX84" s="210" t="s">
        <v>246</v>
      </c>
      <c r="AY84" s="210" t="s">
        <v>246</v>
      </c>
      <c r="AZ84" s="210" t="s">
        <v>246</v>
      </c>
    </row>
    <row r="85" spans="1:52" s="211" customFormat="1" x14ac:dyDescent="0.25">
      <c r="A85" s="205" t="s">
        <v>17</v>
      </c>
      <c r="B85" s="212" t="s">
        <v>413</v>
      </c>
      <c r="C85" s="207" t="s">
        <v>631</v>
      </c>
      <c r="D85" s="213">
        <v>0.39700970000000002</v>
      </c>
      <c r="E85" s="208" t="s">
        <v>246</v>
      </c>
      <c r="F85" s="208" t="s">
        <v>246</v>
      </c>
      <c r="G85" s="208" t="s">
        <v>246</v>
      </c>
      <c r="H85" s="209" t="s">
        <v>246</v>
      </c>
      <c r="I85" s="208" t="s">
        <v>246</v>
      </c>
      <c r="J85" s="208" t="s">
        <v>246</v>
      </c>
      <c r="K85" s="208" t="s">
        <v>246</v>
      </c>
      <c r="L85" s="208" t="s">
        <v>246</v>
      </c>
      <c r="M85" s="209" t="s">
        <v>246</v>
      </c>
      <c r="N85" s="209" t="s">
        <v>246</v>
      </c>
      <c r="O85" s="209" t="s">
        <v>246</v>
      </c>
      <c r="P85" s="209" t="s">
        <v>246</v>
      </c>
      <c r="Q85" s="209" t="s">
        <v>246</v>
      </c>
      <c r="R85" s="209" t="s">
        <v>246</v>
      </c>
      <c r="S85" s="209" t="s">
        <v>246</v>
      </c>
      <c r="T85" s="209" t="s">
        <v>246</v>
      </c>
      <c r="U85" s="209" t="s">
        <v>246</v>
      </c>
      <c r="V85" s="209">
        <v>0.39700970000000002</v>
      </c>
      <c r="W85" s="209" t="s">
        <v>246</v>
      </c>
      <c r="X85" s="209" t="s">
        <v>246</v>
      </c>
      <c r="Y85" s="209">
        <v>0.43099999999999999</v>
      </c>
      <c r="Z85" s="209" t="s">
        <v>246</v>
      </c>
      <c r="AA85" s="209" t="s">
        <v>246</v>
      </c>
      <c r="AB85" s="209" t="s">
        <v>246</v>
      </c>
      <c r="AC85" s="209" t="s">
        <v>246</v>
      </c>
      <c r="AD85" s="215" t="s">
        <v>246</v>
      </c>
      <c r="AE85" s="215" t="s">
        <v>246</v>
      </c>
      <c r="AF85" s="209" t="s">
        <v>246</v>
      </c>
      <c r="AG85" s="215" t="s">
        <v>246</v>
      </c>
      <c r="AH85" s="209" t="s">
        <v>246</v>
      </c>
      <c r="AI85" s="215" t="s">
        <v>246</v>
      </c>
      <c r="AJ85" s="215" t="s">
        <v>246</v>
      </c>
      <c r="AK85" s="209" t="s">
        <v>246</v>
      </c>
      <c r="AL85" s="215" t="s">
        <v>246</v>
      </c>
      <c r="AM85" s="215" t="s">
        <v>246</v>
      </c>
      <c r="AN85" s="209" t="s">
        <v>246</v>
      </c>
      <c r="AO85" s="209" t="s">
        <v>246</v>
      </c>
      <c r="AP85" s="209" t="s">
        <v>246</v>
      </c>
      <c r="AQ85" s="209" t="s">
        <v>246</v>
      </c>
      <c r="AR85" s="209" t="s">
        <v>246</v>
      </c>
      <c r="AS85" s="209" t="s">
        <v>246</v>
      </c>
      <c r="AT85" s="210">
        <v>0.39700970000000002</v>
      </c>
      <c r="AU85" s="210" t="s">
        <v>246</v>
      </c>
      <c r="AV85" s="210" t="s">
        <v>246</v>
      </c>
      <c r="AW85" s="210">
        <v>0.43099999999999999</v>
      </c>
      <c r="AX85" s="210" t="s">
        <v>246</v>
      </c>
      <c r="AY85" s="210" t="s">
        <v>246</v>
      </c>
      <c r="AZ85" s="210" t="s">
        <v>246</v>
      </c>
    </row>
    <row r="86" spans="1:52" s="211" customFormat="1" x14ac:dyDescent="0.25">
      <c r="A86" s="205" t="s">
        <v>17</v>
      </c>
      <c r="B86" s="212" t="s">
        <v>414</v>
      </c>
      <c r="C86" s="207" t="s">
        <v>632</v>
      </c>
      <c r="D86" s="213">
        <v>1.2888864583333335</v>
      </c>
      <c r="E86" s="208" t="s">
        <v>246</v>
      </c>
      <c r="F86" s="208" t="s">
        <v>246</v>
      </c>
      <c r="G86" s="208" t="s">
        <v>246</v>
      </c>
      <c r="H86" s="209" t="s">
        <v>246</v>
      </c>
      <c r="I86" s="208" t="s">
        <v>246</v>
      </c>
      <c r="J86" s="208" t="s">
        <v>246</v>
      </c>
      <c r="K86" s="208" t="s">
        <v>246</v>
      </c>
      <c r="L86" s="208" t="s">
        <v>246</v>
      </c>
      <c r="M86" s="209" t="s">
        <v>246</v>
      </c>
      <c r="N86" s="209" t="s">
        <v>246</v>
      </c>
      <c r="O86" s="209" t="s">
        <v>246</v>
      </c>
      <c r="P86" s="209" t="s">
        <v>246</v>
      </c>
      <c r="Q86" s="209" t="s">
        <v>246</v>
      </c>
      <c r="R86" s="209" t="s">
        <v>246</v>
      </c>
      <c r="S86" s="209" t="s">
        <v>246</v>
      </c>
      <c r="T86" s="209" t="s">
        <v>246</v>
      </c>
      <c r="U86" s="209" t="s">
        <v>246</v>
      </c>
      <c r="V86" s="209">
        <v>1.2888864583333335</v>
      </c>
      <c r="W86" s="209" t="s">
        <v>246</v>
      </c>
      <c r="X86" s="209" t="s">
        <v>246</v>
      </c>
      <c r="Y86" s="209">
        <v>1.4810000000000001</v>
      </c>
      <c r="Z86" s="209" t="s">
        <v>246</v>
      </c>
      <c r="AA86" s="209" t="s">
        <v>246</v>
      </c>
      <c r="AB86" s="209" t="s">
        <v>246</v>
      </c>
      <c r="AC86" s="209" t="s">
        <v>246</v>
      </c>
      <c r="AD86" s="215" t="s">
        <v>246</v>
      </c>
      <c r="AE86" s="215" t="s">
        <v>246</v>
      </c>
      <c r="AF86" s="209" t="s">
        <v>246</v>
      </c>
      <c r="AG86" s="215" t="s">
        <v>246</v>
      </c>
      <c r="AH86" s="209" t="s">
        <v>246</v>
      </c>
      <c r="AI86" s="215" t="s">
        <v>246</v>
      </c>
      <c r="AJ86" s="215" t="s">
        <v>246</v>
      </c>
      <c r="AK86" s="209" t="s">
        <v>246</v>
      </c>
      <c r="AL86" s="215" t="s">
        <v>246</v>
      </c>
      <c r="AM86" s="215" t="s">
        <v>246</v>
      </c>
      <c r="AN86" s="209" t="s">
        <v>246</v>
      </c>
      <c r="AO86" s="209" t="s">
        <v>246</v>
      </c>
      <c r="AP86" s="209" t="s">
        <v>246</v>
      </c>
      <c r="AQ86" s="209" t="s">
        <v>246</v>
      </c>
      <c r="AR86" s="209" t="s">
        <v>246</v>
      </c>
      <c r="AS86" s="209" t="s">
        <v>246</v>
      </c>
      <c r="AT86" s="210">
        <v>1.2888864583333335</v>
      </c>
      <c r="AU86" s="210" t="s">
        <v>246</v>
      </c>
      <c r="AV86" s="210" t="s">
        <v>246</v>
      </c>
      <c r="AW86" s="210">
        <v>1.4810000000000001</v>
      </c>
      <c r="AX86" s="210" t="s">
        <v>246</v>
      </c>
      <c r="AY86" s="210" t="s">
        <v>246</v>
      </c>
      <c r="AZ86" s="210" t="s">
        <v>246</v>
      </c>
    </row>
    <row r="87" spans="1:52" s="211" customFormat="1" x14ac:dyDescent="0.25">
      <c r="A87" s="205" t="s">
        <v>17</v>
      </c>
      <c r="B87" s="212" t="s">
        <v>415</v>
      </c>
      <c r="C87" s="207" t="s">
        <v>633</v>
      </c>
      <c r="D87" s="213">
        <v>0.62927149999999998</v>
      </c>
      <c r="E87" s="208" t="s">
        <v>246</v>
      </c>
      <c r="F87" s="208" t="s">
        <v>246</v>
      </c>
      <c r="G87" s="208" t="s">
        <v>246</v>
      </c>
      <c r="H87" s="209" t="s">
        <v>246</v>
      </c>
      <c r="I87" s="208" t="s">
        <v>246</v>
      </c>
      <c r="J87" s="208" t="s">
        <v>246</v>
      </c>
      <c r="K87" s="208" t="s">
        <v>246</v>
      </c>
      <c r="L87" s="208" t="s">
        <v>246</v>
      </c>
      <c r="M87" s="209" t="s">
        <v>246</v>
      </c>
      <c r="N87" s="209" t="s">
        <v>246</v>
      </c>
      <c r="O87" s="209" t="s">
        <v>246</v>
      </c>
      <c r="P87" s="209" t="s">
        <v>246</v>
      </c>
      <c r="Q87" s="209" t="s">
        <v>246</v>
      </c>
      <c r="R87" s="209" t="s">
        <v>246</v>
      </c>
      <c r="S87" s="209" t="s">
        <v>246</v>
      </c>
      <c r="T87" s="209" t="s">
        <v>246</v>
      </c>
      <c r="U87" s="209" t="s">
        <v>246</v>
      </c>
      <c r="V87" s="209">
        <v>0.62927149999999998</v>
      </c>
      <c r="W87" s="209" t="s">
        <v>246</v>
      </c>
      <c r="X87" s="209" t="s">
        <v>246</v>
      </c>
      <c r="Y87" s="209">
        <v>1.056</v>
      </c>
      <c r="Z87" s="209" t="s">
        <v>246</v>
      </c>
      <c r="AA87" s="209" t="s">
        <v>246</v>
      </c>
      <c r="AB87" s="209" t="s">
        <v>246</v>
      </c>
      <c r="AC87" s="209" t="s">
        <v>246</v>
      </c>
      <c r="AD87" s="215" t="s">
        <v>246</v>
      </c>
      <c r="AE87" s="215" t="s">
        <v>246</v>
      </c>
      <c r="AF87" s="209" t="s">
        <v>246</v>
      </c>
      <c r="AG87" s="215" t="s">
        <v>246</v>
      </c>
      <c r="AH87" s="209" t="s">
        <v>246</v>
      </c>
      <c r="AI87" s="215" t="s">
        <v>246</v>
      </c>
      <c r="AJ87" s="215" t="s">
        <v>246</v>
      </c>
      <c r="AK87" s="209" t="s">
        <v>246</v>
      </c>
      <c r="AL87" s="215" t="s">
        <v>246</v>
      </c>
      <c r="AM87" s="215" t="s">
        <v>246</v>
      </c>
      <c r="AN87" s="209" t="s">
        <v>246</v>
      </c>
      <c r="AO87" s="209" t="s">
        <v>246</v>
      </c>
      <c r="AP87" s="209" t="s">
        <v>246</v>
      </c>
      <c r="AQ87" s="209" t="s">
        <v>246</v>
      </c>
      <c r="AR87" s="209" t="s">
        <v>246</v>
      </c>
      <c r="AS87" s="209" t="s">
        <v>246</v>
      </c>
      <c r="AT87" s="210">
        <v>0.62927149999999998</v>
      </c>
      <c r="AU87" s="210" t="s">
        <v>246</v>
      </c>
      <c r="AV87" s="210" t="s">
        <v>246</v>
      </c>
      <c r="AW87" s="210">
        <v>1.056</v>
      </c>
      <c r="AX87" s="210" t="s">
        <v>246</v>
      </c>
      <c r="AY87" s="210" t="s">
        <v>246</v>
      </c>
      <c r="AZ87" s="210" t="s">
        <v>246</v>
      </c>
    </row>
    <row r="88" spans="1:52" s="211" customFormat="1" x14ac:dyDescent="0.25">
      <c r="A88" s="205" t="s">
        <v>17</v>
      </c>
      <c r="B88" s="221" t="s">
        <v>416</v>
      </c>
      <c r="C88" s="207" t="s">
        <v>634</v>
      </c>
      <c r="D88" s="213">
        <v>0.59296633333333337</v>
      </c>
      <c r="E88" s="208" t="s">
        <v>246</v>
      </c>
      <c r="F88" s="208" t="s">
        <v>246</v>
      </c>
      <c r="G88" s="208" t="s">
        <v>246</v>
      </c>
      <c r="H88" s="209" t="s">
        <v>246</v>
      </c>
      <c r="I88" s="208" t="s">
        <v>246</v>
      </c>
      <c r="J88" s="208" t="s">
        <v>246</v>
      </c>
      <c r="K88" s="208" t="s">
        <v>246</v>
      </c>
      <c r="L88" s="208" t="s">
        <v>246</v>
      </c>
      <c r="M88" s="209" t="s">
        <v>246</v>
      </c>
      <c r="N88" s="209" t="s">
        <v>246</v>
      </c>
      <c r="O88" s="209" t="s">
        <v>246</v>
      </c>
      <c r="P88" s="209" t="s">
        <v>246</v>
      </c>
      <c r="Q88" s="209" t="s">
        <v>246</v>
      </c>
      <c r="R88" s="209" t="s">
        <v>246</v>
      </c>
      <c r="S88" s="209" t="s">
        <v>246</v>
      </c>
      <c r="T88" s="209" t="s">
        <v>246</v>
      </c>
      <c r="U88" s="209" t="s">
        <v>246</v>
      </c>
      <c r="V88" s="209">
        <v>0.59296633333333337</v>
      </c>
      <c r="W88" s="209" t="s">
        <v>246</v>
      </c>
      <c r="X88" s="209" t="s">
        <v>246</v>
      </c>
      <c r="Y88" s="209">
        <v>0.66800000000000004</v>
      </c>
      <c r="Z88" s="209" t="s">
        <v>246</v>
      </c>
      <c r="AA88" s="209" t="s">
        <v>246</v>
      </c>
      <c r="AB88" s="209" t="s">
        <v>246</v>
      </c>
      <c r="AC88" s="209" t="s">
        <v>246</v>
      </c>
      <c r="AD88" s="215" t="s">
        <v>246</v>
      </c>
      <c r="AE88" s="215" t="s">
        <v>246</v>
      </c>
      <c r="AF88" s="209" t="s">
        <v>246</v>
      </c>
      <c r="AG88" s="215" t="s">
        <v>246</v>
      </c>
      <c r="AH88" s="209" t="s">
        <v>246</v>
      </c>
      <c r="AI88" s="215" t="s">
        <v>246</v>
      </c>
      <c r="AJ88" s="215" t="s">
        <v>246</v>
      </c>
      <c r="AK88" s="209" t="s">
        <v>246</v>
      </c>
      <c r="AL88" s="215" t="s">
        <v>246</v>
      </c>
      <c r="AM88" s="215" t="s">
        <v>246</v>
      </c>
      <c r="AN88" s="209" t="s">
        <v>246</v>
      </c>
      <c r="AO88" s="209" t="s">
        <v>246</v>
      </c>
      <c r="AP88" s="209" t="s">
        <v>246</v>
      </c>
      <c r="AQ88" s="209" t="s">
        <v>246</v>
      </c>
      <c r="AR88" s="209" t="s">
        <v>246</v>
      </c>
      <c r="AS88" s="209" t="s">
        <v>246</v>
      </c>
      <c r="AT88" s="210">
        <v>0.59296633333333337</v>
      </c>
      <c r="AU88" s="210" t="s">
        <v>246</v>
      </c>
      <c r="AV88" s="210" t="s">
        <v>246</v>
      </c>
      <c r="AW88" s="210">
        <v>0.66800000000000004</v>
      </c>
      <c r="AX88" s="210" t="s">
        <v>246</v>
      </c>
      <c r="AY88" s="210" t="s">
        <v>246</v>
      </c>
      <c r="AZ88" s="210" t="s">
        <v>246</v>
      </c>
    </row>
    <row r="89" spans="1:52" s="211" customFormat="1" x14ac:dyDescent="0.25">
      <c r="A89" s="205" t="s">
        <v>17</v>
      </c>
      <c r="B89" s="221" t="s">
        <v>417</v>
      </c>
      <c r="C89" s="207" t="s">
        <v>635</v>
      </c>
      <c r="D89" s="213">
        <v>0.82102804166666665</v>
      </c>
      <c r="E89" s="208" t="s">
        <v>246</v>
      </c>
      <c r="F89" s="208" t="s">
        <v>246</v>
      </c>
      <c r="G89" s="208" t="s">
        <v>246</v>
      </c>
      <c r="H89" s="209" t="s">
        <v>246</v>
      </c>
      <c r="I89" s="208" t="s">
        <v>246</v>
      </c>
      <c r="J89" s="208" t="s">
        <v>246</v>
      </c>
      <c r="K89" s="208" t="s">
        <v>246</v>
      </c>
      <c r="L89" s="208" t="s">
        <v>246</v>
      </c>
      <c r="M89" s="209" t="s">
        <v>246</v>
      </c>
      <c r="N89" s="215" t="s">
        <v>246</v>
      </c>
      <c r="O89" s="209" t="s">
        <v>246</v>
      </c>
      <c r="P89" s="209" t="s">
        <v>246</v>
      </c>
      <c r="Q89" s="208" t="s">
        <v>246</v>
      </c>
      <c r="R89" s="209" t="s">
        <v>246</v>
      </c>
      <c r="S89" s="215" t="s">
        <v>246</v>
      </c>
      <c r="T89" s="215" t="s">
        <v>246</v>
      </c>
      <c r="U89" s="209" t="s">
        <v>246</v>
      </c>
      <c r="V89" s="215">
        <v>0.82102804166666665</v>
      </c>
      <c r="W89" s="209" t="s">
        <v>246</v>
      </c>
      <c r="X89" s="209" t="s">
        <v>246</v>
      </c>
      <c r="Y89" s="209">
        <v>0.91600000000000004</v>
      </c>
      <c r="Z89" s="209" t="s">
        <v>246</v>
      </c>
      <c r="AA89" s="209" t="s">
        <v>246</v>
      </c>
      <c r="AB89" s="209" t="s">
        <v>246</v>
      </c>
      <c r="AC89" s="209" t="s">
        <v>246</v>
      </c>
      <c r="AD89" s="215" t="s">
        <v>246</v>
      </c>
      <c r="AE89" s="215" t="s">
        <v>246</v>
      </c>
      <c r="AF89" s="209" t="s">
        <v>246</v>
      </c>
      <c r="AG89" s="215" t="s">
        <v>246</v>
      </c>
      <c r="AH89" s="209" t="s">
        <v>246</v>
      </c>
      <c r="AI89" s="215" t="s">
        <v>246</v>
      </c>
      <c r="AJ89" s="215" t="s">
        <v>246</v>
      </c>
      <c r="AK89" s="209" t="s">
        <v>246</v>
      </c>
      <c r="AL89" s="215" t="s">
        <v>246</v>
      </c>
      <c r="AM89" s="215" t="s">
        <v>246</v>
      </c>
      <c r="AN89" s="209" t="s">
        <v>246</v>
      </c>
      <c r="AO89" s="215" t="s">
        <v>246</v>
      </c>
      <c r="AP89" s="209" t="s">
        <v>246</v>
      </c>
      <c r="AQ89" s="209" t="s">
        <v>246</v>
      </c>
      <c r="AR89" s="209" t="s">
        <v>246</v>
      </c>
      <c r="AS89" s="209" t="s">
        <v>246</v>
      </c>
      <c r="AT89" s="210">
        <v>0.82102804166666665</v>
      </c>
      <c r="AU89" s="210" t="s">
        <v>246</v>
      </c>
      <c r="AV89" s="210" t="s">
        <v>246</v>
      </c>
      <c r="AW89" s="210">
        <v>0.91600000000000004</v>
      </c>
      <c r="AX89" s="210" t="s">
        <v>246</v>
      </c>
      <c r="AY89" s="210" t="s">
        <v>246</v>
      </c>
      <c r="AZ89" s="210" t="s">
        <v>246</v>
      </c>
    </row>
    <row r="90" spans="1:52" s="211" customFormat="1" x14ac:dyDescent="0.25">
      <c r="A90" s="205" t="s">
        <v>17</v>
      </c>
      <c r="B90" s="221" t="s">
        <v>418</v>
      </c>
      <c r="C90" s="207" t="s">
        <v>636</v>
      </c>
      <c r="D90" s="213">
        <v>1.1062629333333334</v>
      </c>
      <c r="E90" s="208" t="s">
        <v>246</v>
      </c>
      <c r="F90" s="208" t="s">
        <v>246</v>
      </c>
      <c r="G90" s="208" t="s">
        <v>246</v>
      </c>
      <c r="H90" s="209" t="s">
        <v>246</v>
      </c>
      <c r="I90" s="208" t="s">
        <v>246</v>
      </c>
      <c r="J90" s="208" t="s">
        <v>246</v>
      </c>
      <c r="K90" s="208" t="s">
        <v>246</v>
      </c>
      <c r="L90" s="208" t="s">
        <v>246</v>
      </c>
      <c r="M90" s="209" t="s">
        <v>246</v>
      </c>
      <c r="N90" s="208" t="s">
        <v>246</v>
      </c>
      <c r="O90" s="209" t="s">
        <v>246</v>
      </c>
      <c r="P90" s="209" t="s">
        <v>246</v>
      </c>
      <c r="Q90" s="208" t="s">
        <v>246</v>
      </c>
      <c r="R90" s="209" t="s">
        <v>246</v>
      </c>
      <c r="S90" s="208" t="s">
        <v>246</v>
      </c>
      <c r="T90" s="208" t="s">
        <v>246</v>
      </c>
      <c r="U90" s="209" t="s">
        <v>246</v>
      </c>
      <c r="V90" s="208">
        <v>1.1062629333333334</v>
      </c>
      <c r="W90" s="209" t="s">
        <v>246</v>
      </c>
      <c r="X90" s="209" t="s">
        <v>246</v>
      </c>
      <c r="Y90" s="209">
        <v>1.6</v>
      </c>
      <c r="Z90" s="209" t="s">
        <v>246</v>
      </c>
      <c r="AA90" s="209" t="s">
        <v>246</v>
      </c>
      <c r="AB90" s="209" t="s">
        <v>246</v>
      </c>
      <c r="AC90" s="209" t="s">
        <v>246</v>
      </c>
      <c r="AD90" s="208" t="s">
        <v>246</v>
      </c>
      <c r="AE90" s="215" t="s">
        <v>246</v>
      </c>
      <c r="AF90" s="209" t="s">
        <v>246</v>
      </c>
      <c r="AG90" s="208" t="s">
        <v>246</v>
      </c>
      <c r="AH90" s="209" t="s">
        <v>246</v>
      </c>
      <c r="AI90" s="215" t="s">
        <v>246</v>
      </c>
      <c r="AJ90" s="215" t="s">
        <v>246</v>
      </c>
      <c r="AK90" s="209" t="s">
        <v>246</v>
      </c>
      <c r="AL90" s="208" t="s">
        <v>246</v>
      </c>
      <c r="AM90" s="215" t="s">
        <v>246</v>
      </c>
      <c r="AN90" s="209" t="s">
        <v>246</v>
      </c>
      <c r="AO90" s="208" t="s">
        <v>246</v>
      </c>
      <c r="AP90" s="209" t="s">
        <v>246</v>
      </c>
      <c r="AQ90" s="209" t="s">
        <v>246</v>
      </c>
      <c r="AR90" s="209" t="s">
        <v>246</v>
      </c>
      <c r="AS90" s="209" t="s">
        <v>246</v>
      </c>
      <c r="AT90" s="210">
        <v>1.1062629333333334</v>
      </c>
      <c r="AU90" s="210" t="s">
        <v>246</v>
      </c>
      <c r="AV90" s="210" t="s">
        <v>246</v>
      </c>
      <c r="AW90" s="210">
        <v>1.6</v>
      </c>
      <c r="AX90" s="210" t="s">
        <v>246</v>
      </c>
      <c r="AY90" s="210" t="s">
        <v>246</v>
      </c>
      <c r="AZ90" s="210" t="s">
        <v>246</v>
      </c>
    </row>
    <row r="91" spans="1:52" s="211" customFormat="1" x14ac:dyDescent="0.25">
      <c r="A91" s="205" t="s">
        <v>17</v>
      </c>
      <c r="B91" s="221" t="s">
        <v>419</v>
      </c>
      <c r="C91" s="207" t="s">
        <v>637</v>
      </c>
      <c r="D91" s="213">
        <v>1.0363141416666666</v>
      </c>
      <c r="E91" s="208" t="s">
        <v>246</v>
      </c>
      <c r="F91" s="208" t="s">
        <v>246</v>
      </c>
      <c r="G91" s="208" t="s">
        <v>246</v>
      </c>
      <c r="H91" s="209" t="s">
        <v>246</v>
      </c>
      <c r="I91" s="215" t="s">
        <v>246</v>
      </c>
      <c r="J91" s="208" t="s">
        <v>246</v>
      </c>
      <c r="K91" s="208" t="s">
        <v>246</v>
      </c>
      <c r="L91" s="208" t="s">
        <v>246</v>
      </c>
      <c r="M91" s="209" t="s">
        <v>246</v>
      </c>
      <c r="N91" s="209" t="s">
        <v>246</v>
      </c>
      <c r="O91" s="209" t="s">
        <v>246</v>
      </c>
      <c r="P91" s="209" t="s">
        <v>246</v>
      </c>
      <c r="Q91" s="209" t="s">
        <v>246</v>
      </c>
      <c r="R91" s="209" t="s">
        <v>246</v>
      </c>
      <c r="S91" s="209" t="s">
        <v>246</v>
      </c>
      <c r="T91" s="209" t="s">
        <v>246</v>
      </c>
      <c r="U91" s="209" t="s">
        <v>246</v>
      </c>
      <c r="V91" s="209">
        <v>1.0363141416666666</v>
      </c>
      <c r="W91" s="209" t="s">
        <v>246</v>
      </c>
      <c r="X91" s="209" t="s">
        <v>246</v>
      </c>
      <c r="Y91" s="209">
        <v>1.2649999999999999</v>
      </c>
      <c r="Z91" s="209" t="s">
        <v>246</v>
      </c>
      <c r="AA91" s="209" t="s">
        <v>246</v>
      </c>
      <c r="AB91" s="209" t="s">
        <v>246</v>
      </c>
      <c r="AC91" s="209" t="s">
        <v>246</v>
      </c>
      <c r="AD91" s="209" t="s">
        <v>246</v>
      </c>
      <c r="AE91" s="209" t="s">
        <v>246</v>
      </c>
      <c r="AF91" s="209" t="s">
        <v>246</v>
      </c>
      <c r="AG91" s="209" t="s">
        <v>246</v>
      </c>
      <c r="AH91" s="209" t="s">
        <v>246</v>
      </c>
      <c r="AI91" s="209" t="s">
        <v>246</v>
      </c>
      <c r="AJ91" s="209" t="s">
        <v>246</v>
      </c>
      <c r="AK91" s="209" t="s">
        <v>246</v>
      </c>
      <c r="AL91" s="209" t="s">
        <v>246</v>
      </c>
      <c r="AM91" s="209" t="s">
        <v>246</v>
      </c>
      <c r="AN91" s="209" t="s">
        <v>246</v>
      </c>
      <c r="AO91" s="209" t="s">
        <v>246</v>
      </c>
      <c r="AP91" s="209" t="s">
        <v>246</v>
      </c>
      <c r="AQ91" s="209" t="s">
        <v>246</v>
      </c>
      <c r="AR91" s="209" t="s">
        <v>246</v>
      </c>
      <c r="AS91" s="209" t="s">
        <v>246</v>
      </c>
      <c r="AT91" s="210">
        <v>1.0363141416666666</v>
      </c>
      <c r="AU91" s="210" t="s">
        <v>246</v>
      </c>
      <c r="AV91" s="210" t="s">
        <v>246</v>
      </c>
      <c r="AW91" s="210">
        <v>1.2649999999999999</v>
      </c>
      <c r="AX91" s="210" t="s">
        <v>246</v>
      </c>
      <c r="AY91" s="210" t="s">
        <v>246</v>
      </c>
      <c r="AZ91" s="210" t="s">
        <v>246</v>
      </c>
    </row>
    <row r="92" spans="1:52" s="211" customFormat="1" x14ac:dyDescent="0.25">
      <c r="A92" s="205" t="s">
        <v>17</v>
      </c>
      <c r="B92" s="221" t="s">
        <v>420</v>
      </c>
      <c r="C92" s="207" t="s">
        <v>638</v>
      </c>
      <c r="D92" s="213">
        <v>0.86323905000000001</v>
      </c>
      <c r="E92" s="208" t="s">
        <v>246</v>
      </c>
      <c r="F92" s="208" t="s">
        <v>246</v>
      </c>
      <c r="G92" s="208" t="s">
        <v>246</v>
      </c>
      <c r="H92" s="209" t="s">
        <v>246</v>
      </c>
      <c r="I92" s="215" t="s">
        <v>246</v>
      </c>
      <c r="J92" s="208" t="s">
        <v>246</v>
      </c>
      <c r="K92" s="208" t="s">
        <v>246</v>
      </c>
      <c r="L92" s="208" t="s">
        <v>246</v>
      </c>
      <c r="M92" s="209" t="s">
        <v>246</v>
      </c>
      <c r="N92" s="209" t="s">
        <v>246</v>
      </c>
      <c r="O92" s="209" t="s">
        <v>246</v>
      </c>
      <c r="P92" s="209" t="s">
        <v>246</v>
      </c>
      <c r="Q92" s="209" t="s">
        <v>246</v>
      </c>
      <c r="R92" s="209" t="s">
        <v>246</v>
      </c>
      <c r="S92" s="209" t="s">
        <v>246</v>
      </c>
      <c r="T92" s="209" t="s">
        <v>246</v>
      </c>
      <c r="U92" s="209" t="s">
        <v>246</v>
      </c>
      <c r="V92" s="209">
        <v>0.86323905000000001</v>
      </c>
      <c r="W92" s="209" t="s">
        <v>246</v>
      </c>
      <c r="X92" s="209" t="s">
        <v>246</v>
      </c>
      <c r="Y92" s="209">
        <v>1.02</v>
      </c>
      <c r="Z92" s="209" t="s">
        <v>246</v>
      </c>
      <c r="AA92" s="209" t="s">
        <v>246</v>
      </c>
      <c r="AB92" s="209" t="s">
        <v>246</v>
      </c>
      <c r="AC92" s="209" t="s">
        <v>246</v>
      </c>
      <c r="AD92" s="209" t="s">
        <v>246</v>
      </c>
      <c r="AE92" s="209" t="s">
        <v>246</v>
      </c>
      <c r="AF92" s="209" t="s">
        <v>246</v>
      </c>
      <c r="AG92" s="209" t="s">
        <v>246</v>
      </c>
      <c r="AH92" s="209" t="s">
        <v>246</v>
      </c>
      <c r="AI92" s="209" t="s">
        <v>246</v>
      </c>
      <c r="AJ92" s="209" t="s">
        <v>246</v>
      </c>
      <c r="AK92" s="209" t="s">
        <v>246</v>
      </c>
      <c r="AL92" s="209" t="s">
        <v>246</v>
      </c>
      <c r="AM92" s="209" t="s">
        <v>246</v>
      </c>
      <c r="AN92" s="209" t="s">
        <v>246</v>
      </c>
      <c r="AO92" s="209" t="s">
        <v>246</v>
      </c>
      <c r="AP92" s="209" t="s">
        <v>246</v>
      </c>
      <c r="AQ92" s="209" t="s">
        <v>246</v>
      </c>
      <c r="AR92" s="209" t="s">
        <v>246</v>
      </c>
      <c r="AS92" s="209" t="s">
        <v>246</v>
      </c>
      <c r="AT92" s="210">
        <v>0.86323905000000001</v>
      </c>
      <c r="AU92" s="210" t="s">
        <v>246</v>
      </c>
      <c r="AV92" s="210" t="s">
        <v>246</v>
      </c>
      <c r="AW92" s="210">
        <v>1.02</v>
      </c>
      <c r="AX92" s="210" t="s">
        <v>246</v>
      </c>
      <c r="AY92" s="210" t="s">
        <v>246</v>
      </c>
      <c r="AZ92" s="210" t="s">
        <v>246</v>
      </c>
    </row>
    <row r="93" spans="1:52" s="211" customFormat="1" x14ac:dyDescent="0.25">
      <c r="A93" s="205" t="s">
        <v>17</v>
      </c>
      <c r="B93" s="221" t="s">
        <v>421</v>
      </c>
      <c r="C93" s="207" t="s">
        <v>639</v>
      </c>
      <c r="D93" s="213">
        <v>1.0570556583333333</v>
      </c>
      <c r="E93" s="208" t="s">
        <v>246</v>
      </c>
      <c r="F93" s="208" t="s">
        <v>246</v>
      </c>
      <c r="G93" s="208" t="s">
        <v>246</v>
      </c>
      <c r="H93" s="209" t="s">
        <v>246</v>
      </c>
      <c r="I93" s="215" t="s">
        <v>246</v>
      </c>
      <c r="J93" s="208" t="s">
        <v>246</v>
      </c>
      <c r="K93" s="208" t="s">
        <v>246</v>
      </c>
      <c r="L93" s="208" t="s">
        <v>246</v>
      </c>
      <c r="M93" s="209" t="s">
        <v>246</v>
      </c>
      <c r="N93" s="209" t="s">
        <v>246</v>
      </c>
      <c r="O93" s="209" t="s">
        <v>246</v>
      </c>
      <c r="P93" s="209" t="s">
        <v>246</v>
      </c>
      <c r="Q93" s="209" t="s">
        <v>246</v>
      </c>
      <c r="R93" s="209" t="s">
        <v>246</v>
      </c>
      <c r="S93" s="209" t="s">
        <v>246</v>
      </c>
      <c r="T93" s="209" t="s">
        <v>246</v>
      </c>
      <c r="U93" s="209" t="s">
        <v>246</v>
      </c>
      <c r="V93" s="209">
        <v>1.0570556583333333</v>
      </c>
      <c r="W93" s="209" t="s">
        <v>246</v>
      </c>
      <c r="X93" s="209" t="s">
        <v>246</v>
      </c>
      <c r="Y93" s="209">
        <v>0.6</v>
      </c>
      <c r="Z93" s="209" t="s">
        <v>246</v>
      </c>
      <c r="AA93" s="209" t="s">
        <v>246</v>
      </c>
      <c r="AB93" s="209" t="s">
        <v>246</v>
      </c>
      <c r="AC93" s="209" t="s">
        <v>246</v>
      </c>
      <c r="AD93" s="209" t="s">
        <v>246</v>
      </c>
      <c r="AE93" s="209" t="s">
        <v>246</v>
      </c>
      <c r="AF93" s="209" t="s">
        <v>246</v>
      </c>
      <c r="AG93" s="209" t="s">
        <v>246</v>
      </c>
      <c r="AH93" s="209" t="s">
        <v>246</v>
      </c>
      <c r="AI93" s="209" t="s">
        <v>246</v>
      </c>
      <c r="AJ93" s="209" t="s">
        <v>246</v>
      </c>
      <c r="AK93" s="209" t="s">
        <v>246</v>
      </c>
      <c r="AL93" s="209" t="s">
        <v>246</v>
      </c>
      <c r="AM93" s="209" t="s">
        <v>246</v>
      </c>
      <c r="AN93" s="209" t="s">
        <v>246</v>
      </c>
      <c r="AO93" s="209" t="s">
        <v>246</v>
      </c>
      <c r="AP93" s="209" t="s">
        <v>246</v>
      </c>
      <c r="AQ93" s="209" t="s">
        <v>246</v>
      </c>
      <c r="AR93" s="209" t="s">
        <v>246</v>
      </c>
      <c r="AS93" s="209" t="s">
        <v>246</v>
      </c>
      <c r="AT93" s="210">
        <v>1.0570556583333333</v>
      </c>
      <c r="AU93" s="210" t="s">
        <v>246</v>
      </c>
      <c r="AV93" s="210" t="s">
        <v>246</v>
      </c>
      <c r="AW93" s="210">
        <v>0.6</v>
      </c>
      <c r="AX93" s="210" t="s">
        <v>246</v>
      </c>
      <c r="AY93" s="210" t="s">
        <v>246</v>
      </c>
      <c r="AZ93" s="210" t="s">
        <v>246</v>
      </c>
    </row>
    <row r="94" spans="1:52" s="211" customFormat="1" x14ac:dyDescent="0.25">
      <c r="A94" s="205" t="s">
        <v>17</v>
      </c>
      <c r="B94" s="221" t="s">
        <v>422</v>
      </c>
      <c r="C94" s="207" t="s">
        <v>640</v>
      </c>
      <c r="D94" s="213">
        <v>0.37535766666666665</v>
      </c>
      <c r="E94" s="208" t="s">
        <v>246</v>
      </c>
      <c r="F94" s="208" t="s">
        <v>246</v>
      </c>
      <c r="G94" s="208" t="s">
        <v>246</v>
      </c>
      <c r="H94" s="209" t="s">
        <v>246</v>
      </c>
      <c r="I94" s="215" t="s">
        <v>246</v>
      </c>
      <c r="J94" s="208" t="s">
        <v>246</v>
      </c>
      <c r="K94" s="208" t="s">
        <v>246</v>
      </c>
      <c r="L94" s="208" t="s">
        <v>246</v>
      </c>
      <c r="M94" s="209" t="s">
        <v>246</v>
      </c>
      <c r="N94" s="209" t="s">
        <v>246</v>
      </c>
      <c r="O94" s="209" t="s">
        <v>246</v>
      </c>
      <c r="P94" s="209" t="s">
        <v>246</v>
      </c>
      <c r="Q94" s="209" t="s">
        <v>246</v>
      </c>
      <c r="R94" s="209" t="s">
        <v>246</v>
      </c>
      <c r="S94" s="209" t="s">
        <v>246</v>
      </c>
      <c r="T94" s="209" t="s">
        <v>246</v>
      </c>
      <c r="U94" s="209" t="s">
        <v>246</v>
      </c>
      <c r="V94" s="209">
        <v>0.37535766666666665</v>
      </c>
      <c r="W94" s="209" t="s">
        <v>246</v>
      </c>
      <c r="X94" s="209" t="s">
        <v>246</v>
      </c>
      <c r="Y94" s="209">
        <v>0.2</v>
      </c>
      <c r="Z94" s="209" t="s">
        <v>246</v>
      </c>
      <c r="AA94" s="209" t="s">
        <v>246</v>
      </c>
      <c r="AB94" s="209" t="s">
        <v>246</v>
      </c>
      <c r="AC94" s="209" t="s">
        <v>246</v>
      </c>
      <c r="AD94" s="209" t="s">
        <v>246</v>
      </c>
      <c r="AE94" s="209" t="s">
        <v>246</v>
      </c>
      <c r="AF94" s="209" t="s">
        <v>246</v>
      </c>
      <c r="AG94" s="209" t="s">
        <v>246</v>
      </c>
      <c r="AH94" s="209" t="s">
        <v>246</v>
      </c>
      <c r="AI94" s="209" t="s">
        <v>246</v>
      </c>
      <c r="AJ94" s="209" t="s">
        <v>246</v>
      </c>
      <c r="AK94" s="209" t="s">
        <v>246</v>
      </c>
      <c r="AL94" s="209" t="s">
        <v>246</v>
      </c>
      <c r="AM94" s="209" t="s">
        <v>246</v>
      </c>
      <c r="AN94" s="209" t="s">
        <v>246</v>
      </c>
      <c r="AO94" s="209" t="s">
        <v>246</v>
      </c>
      <c r="AP94" s="209" t="s">
        <v>246</v>
      </c>
      <c r="AQ94" s="209" t="s">
        <v>246</v>
      </c>
      <c r="AR94" s="209" t="s">
        <v>246</v>
      </c>
      <c r="AS94" s="209" t="s">
        <v>246</v>
      </c>
      <c r="AT94" s="210">
        <v>0.37535766666666665</v>
      </c>
      <c r="AU94" s="210" t="s">
        <v>246</v>
      </c>
      <c r="AV94" s="210" t="s">
        <v>246</v>
      </c>
      <c r="AW94" s="210">
        <v>0.2</v>
      </c>
      <c r="AX94" s="210" t="s">
        <v>246</v>
      </c>
      <c r="AY94" s="210" t="s">
        <v>246</v>
      </c>
      <c r="AZ94" s="210" t="s">
        <v>246</v>
      </c>
    </row>
    <row r="95" spans="1:52" s="211" customFormat="1" x14ac:dyDescent="0.25">
      <c r="A95" s="205" t="s">
        <v>17</v>
      </c>
      <c r="B95" s="221" t="s">
        <v>423</v>
      </c>
      <c r="C95" s="207" t="s">
        <v>641</v>
      </c>
      <c r="D95" s="213">
        <v>0.28615111666666665</v>
      </c>
      <c r="E95" s="208" t="s">
        <v>246</v>
      </c>
      <c r="F95" s="208" t="s">
        <v>246</v>
      </c>
      <c r="G95" s="208" t="s">
        <v>246</v>
      </c>
      <c r="H95" s="209" t="s">
        <v>246</v>
      </c>
      <c r="I95" s="215" t="s">
        <v>246</v>
      </c>
      <c r="J95" s="208" t="s">
        <v>246</v>
      </c>
      <c r="K95" s="208" t="s">
        <v>246</v>
      </c>
      <c r="L95" s="208" t="s">
        <v>246</v>
      </c>
      <c r="M95" s="209" t="s">
        <v>246</v>
      </c>
      <c r="N95" s="209" t="s">
        <v>246</v>
      </c>
      <c r="O95" s="209" t="s">
        <v>246</v>
      </c>
      <c r="P95" s="209" t="s">
        <v>246</v>
      </c>
      <c r="Q95" s="209" t="s">
        <v>246</v>
      </c>
      <c r="R95" s="209" t="s">
        <v>246</v>
      </c>
      <c r="S95" s="209" t="s">
        <v>246</v>
      </c>
      <c r="T95" s="209" t="s">
        <v>246</v>
      </c>
      <c r="U95" s="209" t="s">
        <v>246</v>
      </c>
      <c r="V95" s="209">
        <v>0.28615111666666665</v>
      </c>
      <c r="W95" s="209" t="s">
        <v>246</v>
      </c>
      <c r="X95" s="209" t="s">
        <v>246</v>
      </c>
      <c r="Y95" s="209">
        <v>0.15</v>
      </c>
      <c r="Z95" s="209" t="s">
        <v>246</v>
      </c>
      <c r="AA95" s="209" t="s">
        <v>246</v>
      </c>
      <c r="AB95" s="209" t="s">
        <v>246</v>
      </c>
      <c r="AC95" s="209" t="s">
        <v>246</v>
      </c>
      <c r="AD95" s="209" t="s">
        <v>246</v>
      </c>
      <c r="AE95" s="209" t="s">
        <v>246</v>
      </c>
      <c r="AF95" s="209" t="s">
        <v>246</v>
      </c>
      <c r="AG95" s="209" t="s">
        <v>246</v>
      </c>
      <c r="AH95" s="209" t="s">
        <v>246</v>
      </c>
      <c r="AI95" s="209" t="s">
        <v>246</v>
      </c>
      <c r="AJ95" s="209" t="s">
        <v>246</v>
      </c>
      <c r="AK95" s="209" t="s">
        <v>246</v>
      </c>
      <c r="AL95" s="209" t="s">
        <v>246</v>
      </c>
      <c r="AM95" s="209" t="s">
        <v>246</v>
      </c>
      <c r="AN95" s="209" t="s">
        <v>246</v>
      </c>
      <c r="AO95" s="209" t="s">
        <v>246</v>
      </c>
      <c r="AP95" s="209" t="s">
        <v>246</v>
      </c>
      <c r="AQ95" s="209" t="s">
        <v>246</v>
      </c>
      <c r="AR95" s="209" t="s">
        <v>246</v>
      </c>
      <c r="AS95" s="209" t="s">
        <v>246</v>
      </c>
      <c r="AT95" s="210">
        <v>0.28615111666666665</v>
      </c>
      <c r="AU95" s="210" t="s">
        <v>246</v>
      </c>
      <c r="AV95" s="210" t="s">
        <v>246</v>
      </c>
      <c r="AW95" s="210">
        <v>0.15</v>
      </c>
      <c r="AX95" s="210" t="s">
        <v>246</v>
      </c>
      <c r="AY95" s="210" t="s">
        <v>246</v>
      </c>
      <c r="AZ95" s="210" t="s">
        <v>246</v>
      </c>
    </row>
    <row r="96" spans="1:52" s="211" customFormat="1" x14ac:dyDescent="0.25">
      <c r="A96" s="205" t="s">
        <v>17</v>
      </c>
      <c r="B96" s="221" t="s">
        <v>424</v>
      </c>
      <c r="C96" s="207" t="s">
        <v>642</v>
      </c>
      <c r="D96" s="213">
        <v>0.28615111666666665</v>
      </c>
      <c r="E96" s="208" t="s">
        <v>246</v>
      </c>
      <c r="F96" s="208" t="s">
        <v>246</v>
      </c>
      <c r="G96" s="208" t="s">
        <v>246</v>
      </c>
      <c r="H96" s="209" t="s">
        <v>246</v>
      </c>
      <c r="I96" s="215" t="s">
        <v>246</v>
      </c>
      <c r="J96" s="208" t="s">
        <v>246</v>
      </c>
      <c r="K96" s="208" t="s">
        <v>246</v>
      </c>
      <c r="L96" s="208" t="s">
        <v>246</v>
      </c>
      <c r="M96" s="209" t="s">
        <v>246</v>
      </c>
      <c r="N96" s="209" t="s">
        <v>246</v>
      </c>
      <c r="O96" s="209" t="s">
        <v>246</v>
      </c>
      <c r="P96" s="209" t="s">
        <v>246</v>
      </c>
      <c r="Q96" s="209" t="s">
        <v>246</v>
      </c>
      <c r="R96" s="209" t="s">
        <v>246</v>
      </c>
      <c r="S96" s="209" t="s">
        <v>246</v>
      </c>
      <c r="T96" s="209" t="s">
        <v>246</v>
      </c>
      <c r="U96" s="209" t="s">
        <v>246</v>
      </c>
      <c r="V96" s="209">
        <v>0.28615111666666665</v>
      </c>
      <c r="W96" s="209" t="s">
        <v>246</v>
      </c>
      <c r="X96" s="209" t="s">
        <v>246</v>
      </c>
      <c r="Y96" s="209">
        <v>0.15</v>
      </c>
      <c r="Z96" s="209" t="s">
        <v>246</v>
      </c>
      <c r="AA96" s="209" t="s">
        <v>246</v>
      </c>
      <c r="AB96" s="209" t="s">
        <v>246</v>
      </c>
      <c r="AC96" s="209" t="s">
        <v>246</v>
      </c>
      <c r="AD96" s="209" t="s">
        <v>246</v>
      </c>
      <c r="AE96" s="209" t="s">
        <v>246</v>
      </c>
      <c r="AF96" s="209" t="s">
        <v>246</v>
      </c>
      <c r="AG96" s="209" t="s">
        <v>246</v>
      </c>
      <c r="AH96" s="209" t="s">
        <v>246</v>
      </c>
      <c r="AI96" s="209" t="s">
        <v>246</v>
      </c>
      <c r="AJ96" s="209" t="s">
        <v>246</v>
      </c>
      <c r="AK96" s="209" t="s">
        <v>246</v>
      </c>
      <c r="AL96" s="209" t="s">
        <v>246</v>
      </c>
      <c r="AM96" s="209" t="s">
        <v>246</v>
      </c>
      <c r="AN96" s="209" t="s">
        <v>246</v>
      </c>
      <c r="AO96" s="209" t="s">
        <v>246</v>
      </c>
      <c r="AP96" s="209" t="s">
        <v>246</v>
      </c>
      <c r="AQ96" s="209" t="s">
        <v>246</v>
      </c>
      <c r="AR96" s="209" t="s">
        <v>246</v>
      </c>
      <c r="AS96" s="209" t="s">
        <v>246</v>
      </c>
      <c r="AT96" s="210">
        <v>0.28615111666666665</v>
      </c>
      <c r="AU96" s="210" t="s">
        <v>246</v>
      </c>
      <c r="AV96" s="210" t="s">
        <v>246</v>
      </c>
      <c r="AW96" s="210">
        <v>0.15</v>
      </c>
      <c r="AX96" s="210" t="s">
        <v>246</v>
      </c>
      <c r="AY96" s="210" t="s">
        <v>246</v>
      </c>
      <c r="AZ96" s="210" t="s">
        <v>246</v>
      </c>
    </row>
    <row r="97" spans="1:52" s="211" customFormat="1" ht="30" x14ac:dyDescent="0.25">
      <c r="A97" s="205" t="s">
        <v>17</v>
      </c>
      <c r="B97" s="212" t="s">
        <v>425</v>
      </c>
      <c r="C97" s="207" t="s">
        <v>643</v>
      </c>
      <c r="D97" s="213">
        <v>0.91701374999999996</v>
      </c>
      <c r="E97" s="208" t="s">
        <v>246</v>
      </c>
      <c r="F97" s="208" t="s">
        <v>246</v>
      </c>
      <c r="G97" s="208" t="s">
        <v>246</v>
      </c>
      <c r="H97" s="209" t="s">
        <v>246</v>
      </c>
      <c r="I97" s="215" t="s">
        <v>246</v>
      </c>
      <c r="J97" s="208" t="s">
        <v>246</v>
      </c>
      <c r="K97" s="208" t="s">
        <v>246</v>
      </c>
      <c r="L97" s="208" t="s">
        <v>246</v>
      </c>
      <c r="M97" s="209" t="s">
        <v>246</v>
      </c>
      <c r="N97" s="209" t="s">
        <v>246</v>
      </c>
      <c r="O97" s="209" t="s">
        <v>246</v>
      </c>
      <c r="P97" s="209" t="s">
        <v>246</v>
      </c>
      <c r="Q97" s="209" t="s">
        <v>246</v>
      </c>
      <c r="R97" s="209" t="s">
        <v>246</v>
      </c>
      <c r="S97" s="209" t="s">
        <v>246</v>
      </c>
      <c r="T97" s="209" t="s">
        <v>246</v>
      </c>
      <c r="U97" s="209" t="s">
        <v>246</v>
      </c>
      <c r="V97" s="209">
        <v>0.91701374999999996</v>
      </c>
      <c r="W97" s="209" t="s">
        <v>246</v>
      </c>
      <c r="X97" s="209" t="s">
        <v>246</v>
      </c>
      <c r="Y97" s="209">
        <v>0.45</v>
      </c>
      <c r="Z97" s="209" t="s">
        <v>246</v>
      </c>
      <c r="AA97" s="209" t="s">
        <v>246</v>
      </c>
      <c r="AB97" s="209" t="s">
        <v>246</v>
      </c>
      <c r="AC97" s="209" t="s">
        <v>246</v>
      </c>
      <c r="AD97" s="209" t="s">
        <v>246</v>
      </c>
      <c r="AE97" s="209" t="s">
        <v>246</v>
      </c>
      <c r="AF97" s="209" t="s">
        <v>246</v>
      </c>
      <c r="AG97" s="209" t="s">
        <v>246</v>
      </c>
      <c r="AH97" s="209" t="s">
        <v>246</v>
      </c>
      <c r="AI97" s="209" t="s">
        <v>246</v>
      </c>
      <c r="AJ97" s="209" t="s">
        <v>246</v>
      </c>
      <c r="AK97" s="209" t="s">
        <v>246</v>
      </c>
      <c r="AL97" s="209" t="s">
        <v>246</v>
      </c>
      <c r="AM97" s="209" t="s">
        <v>246</v>
      </c>
      <c r="AN97" s="209" t="s">
        <v>246</v>
      </c>
      <c r="AO97" s="209" t="s">
        <v>246</v>
      </c>
      <c r="AP97" s="209" t="s">
        <v>246</v>
      </c>
      <c r="AQ97" s="209" t="s">
        <v>246</v>
      </c>
      <c r="AR97" s="209" t="s">
        <v>246</v>
      </c>
      <c r="AS97" s="209" t="s">
        <v>246</v>
      </c>
      <c r="AT97" s="210">
        <v>0.91701374999999996</v>
      </c>
      <c r="AU97" s="210" t="s">
        <v>246</v>
      </c>
      <c r="AV97" s="210" t="s">
        <v>246</v>
      </c>
      <c r="AW97" s="210">
        <v>0.45</v>
      </c>
      <c r="AX97" s="210" t="s">
        <v>246</v>
      </c>
      <c r="AY97" s="210" t="s">
        <v>246</v>
      </c>
      <c r="AZ97" s="210" t="s">
        <v>246</v>
      </c>
    </row>
    <row r="98" spans="1:52" s="211" customFormat="1" ht="30" x14ac:dyDescent="0.25">
      <c r="A98" s="205" t="s">
        <v>17</v>
      </c>
      <c r="B98" s="212" t="s">
        <v>426</v>
      </c>
      <c r="C98" s="207" t="s">
        <v>644</v>
      </c>
      <c r="D98" s="213">
        <v>1.2070311416666666</v>
      </c>
      <c r="E98" s="208" t="s">
        <v>246</v>
      </c>
      <c r="F98" s="208" t="s">
        <v>246</v>
      </c>
      <c r="G98" s="208" t="s">
        <v>246</v>
      </c>
      <c r="H98" s="209" t="s">
        <v>246</v>
      </c>
      <c r="I98" s="215" t="s">
        <v>246</v>
      </c>
      <c r="J98" s="208" t="s">
        <v>246</v>
      </c>
      <c r="K98" s="208" t="s">
        <v>246</v>
      </c>
      <c r="L98" s="208" t="s">
        <v>246</v>
      </c>
      <c r="M98" s="209" t="s">
        <v>246</v>
      </c>
      <c r="N98" s="209" t="s">
        <v>246</v>
      </c>
      <c r="O98" s="209" t="s">
        <v>246</v>
      </c>
      <c r="P98" s="209" t="s">
        <v>246</v>
      </c>
      <c r="Q98" s="209" t="s">
        <v>246</v>
      </c>
      <c r="R98" s="209" t="s">
        <v>246</v>
      </c>
      <c r="S98" s="209" t="s">
        <v>246</v>
      </c>
      <c r="T98" s="209" t="s">
        <v>246</v>
      </c>
      <c r="U98" s="209" t="s">
        <v>246</v>
      </c>
      <c r="V98" s="209">
        <v>1.2070311416666666</v>
      </c>
      <c r="W98" s="209" t="s">
        <v>246</v>
      </c>
      <c r="X98" s="209" t="s">
        <v>246</v>
      </c>
      <c r="Y98" s="209">
        <v>0.65</v>
      </c>
      <c r="Z98" s="209" t="s">
        <v>246</v>
      </c>
      <c r="AA98" s="209" t="s">
        <v>246</v>
      </c>
      <c r="AB98" s="209" t="s">
        <v>246</v>
      </c>
      <c r="AC98" s="209" t="s">
        <v>246</v>
      </c>
      <c r="AD98" s="209" t="s">
        <v>246</v>
      </c>
      <c r="AE98" s="209" t="s">
        <v>246</v>
      </c>
      <c r="AF98" s="209" t="s">
        <v>246</v>
      </c>
      <c r="AG98" s="209" t="s">
        <v>246</v>
      </c>
      <c r="AH98" s="209" t="s">
        <v>246</v>
      </c>
      <c r="AI98" s="209" t="s">
        <v>246</v>
      </c>
      <c r="AJ98" s="209" t="s">
        <v>246</v>
      </c>
      <c r="AK98" s="209" t="s">
        <v>246</v>
      </c>
      <c r="AL98" s="209" t="s">
        <v>246</v>
      </c>
      <c r="AM98" s="209" t="s">
        <v>246</v>
      </c>
      <c r="AN98" s="209" t="s">
        <v>246</v>
      </c>
      <c r="AO98" s="209" t="s">
        <v>246</v>
      </c>
      <c r="AP98" s="209" t="s">
        <v>246</v>
      </c>
      <c r="AQ98" s="209" t="s">
        <v>246</v>
      </c>
      <c r="AR98" s="209" t="s">
        <v>246</v>
      </c>
      <c r="AS98" s="209" t="s">
        <v>246</v>
      </c>
      <c r="AT98" s="210">
        <v>1.2070311416666666</v>
      </c>
      <c r="AU98" s="210" t="s">
        <v>246</v>
      </c>
      <c r="AV98" s="210" t="s">
        <v>246</v>
      </c>
      <c r="AW98" s="210">
        <v>0.65</v>
      </c>
      <c r="AX98" s="210" t="s">
        <v>246</v>
      </c>
      <c r="AY98" s="210" t="s">
        <v>246</v>
      </c>
      <c r="AZ98" s="210" t="s">
        <v>246</v>
      </c>
    </row>
    <row r="99" spans="1:52" s="211" customFormat="1" ht="30" x14ac:dyDescent="0.25">
      <c r="A99" s="205" t="s">
        <v>17</v>
      </c>
      <c r="B99" s="212" t="s">
        <v>427</v>
      </c>
      <c r="C99" s="207" t="s">
        <v>645</v>
      </c>
      <c r="D99" s="213">
        <v>1.1180000000000001</v>
      </c>
      <c r="E99" s="208" t="s">
        <v>246</v>
      </c>
      <c r="F99" s="208" t="s">
        <v>246</v>
      </c>
      <c r="G99" s="208" t="s">
        <v>246</v>
      </c>
      <c r="H99" s="209" t="s">
        <v>246</v>
      </c>
      <c r="I99" s="215" t="s">
        <v>246</v>
      </c>
      <c r="J99" s="208" t="s">
        <v>246</v>
      </c>
      <c r="K99" s="208" t="s">
        <v>246</v>
      </c>
      <c r="L99" s="208" t="s">
        <v>246</v>
      </c>
      <c r="M99" s="209" t="s">
        <v>246</v>
      </c>
      <c r="N99" s="209" t="s">
        <v>246</v>
      </c>
      <c r="O99" s="209" t="s">
        <v>246</v>
      </c>
      <c r="P99" s="209" t="s">
        <v>246</v>
      </c>
      <c r="Q99" s="209" t="s">
        <v>246</v>
      </c>
      <c r="R99" s="209" t="s">
        <v>246</v>
      </c>
      <c r="S99" s="209" t="s">
        <v>246</v>
      </c>
      <c r="T99" s="209" t="s">
        <v>246</v>
      </c>
      <c r="U99" s="209" t="s">
        <v>246</v>
      </c>
      <c r="V99" s="209" t="s">
        <v>246</v>
      </c>
      <c r="W99" s="209" t="s">
        <v>246</v>
      </c>
      <c r="X99" s="209" t="s">
        <v>246</v>
      </c>
      <c r="Y99" s="209" t="s">
        <v>246</v>
      </c>
      <c r="Z99" s="209" t="s">
        <v>246</v>
      </c>
      <c r="AA99" s="209" t="s">
        <v>246</v>
      </c>
      <c r="AB99" s="209" t="s">
        <v>246</v>
      </c>
      <c r="AC99" s="209" t="s">
        <v>246</v>
      </c>
      <c r="AD99" s="209">
        <v>1.1180000000000001</v>
      </c>
      <c r="AE99" s="209" t="s">
        <v>246</v>
      </c>
      <c r="AF99" s="209" t="s">
        <v>246</v>
      </c>
      <c r="AG99" s="209">
        <v>0.6</v>
      </c>
      <c r="AH99" s="209" t="s">
        <v>246</v>
      </c>
      <c r="AI99" s="209" t="s">
        <v>246</v>
      </c>
      <c r="AJ99" s="209" t="s">
        <v>246</v>
      </c>
      <c r="AK99" s="209" t="s">
        <v>246</v>
      </c>
      <c r="AL99" s="209" t="s">
        <v>246</v>
      </c>
      <c r="AM99" s="209" t="s">
        <v>246</v>
      </c>
      <c r="AN99" s="209" t="s">
        <v>246</v>
      </c>
      <c r="AO99" s="209" t="s">
        <v>246</v>
      </c>
      <c r="AP99" s="209" t="s">
        <v>246</v>
      </c>
      <c r="AQ99" s="209" t="s">
        <v>246</v>
      </c>
      <c r="AR99" s="209" t="s">
        <v>246</v>
      </c>
      <c r="AS99" s="209" t="s">
        <v>246</v>
      </c>
      <c r="AT99" s="210">
        <v>1.1180000000000001</v>
      </c>
      <c r="AU99" s="210" t="s">
        <v>246</v>
      </c>
      <c r="AV99" s="210" t="s">
        <v>246</v>
      </c>
      <c r="AW99" s="210">
        <v>0.6</v>
      </c>
      <c r="AX99" s="210" t="s">
        <v>246</v>
      </c>
      <c r="AY99" s="210" t="s">
        <v>246</v>
      </c>
      <c r="AZ99" s="210" t="s">
        <v>246</v>
      </c>
    </row>
    <row r="100" spans="1:52" s="211" customFormat="1" x14ac:dyDescent="0.25">
      <c r="A100" s="205" t="s">
        <v>17</v>
      </c>
      <c r="B100" s="212" t="s">
        <v>428</v>
      </c>
      <c r="C100" s="207" t="s">
        <v>646</v>
      </c>
      <c r="D100" s="213">
        <v>1.1195526083333334</v>
      </c>
      <c r="E100" s="208" t="s">
        <v>246</v>
      </c>
      <c r="F100" s="208" t="s">
        <v>246</v>
      </c>
      <c r="G100" s="208" t="s">
        <v>246</v>
      </c>
      <c r="H100" s="209" t="s">
        <v>246</v>
      </c>
      <c r="I100" s="215" t="s">
        <v>246</v>
      </c>
      <c r="J100" s="208" t="s">
        <v>246</v>
      </c>
      <c r="K100" s="208" t="s">
        <v>246</v>
      </c>
      <c r="L100" s="208" t="s">
        <v>246</v>
      </c>
      <c r="M100" s="209" t="s">
        <v>246</v>
      </c>
      <c r="N100" s="209" t="s">
        <v>246</v>
      </c>
      <c r="O100" s="209" t="s">
        <v>246</v>
      </c>
      <c r="P100" s="209" t="s">
        <v>246</v>
      </c>
      <c r="Q100" s="209" t="s">
        <v>246</v>
      </c>
      <c r="R100" s="209" t="s">
        <v>246</v>
      </c>
      <c r="S100" s="209" t="s">
        <v>246</v>
      </c>
      <c r="T100" s="209" t="s">
        <v>246</v>
      </c>
      <c r="U100" s="209" t="s">
        <v>246</v>
      </c>
      <c r="V100" s="209" t="s">
        <v>246</v>
      </c>
      <c r="W100" s="209" t="s">
        <v>246</v>
      </c>
      <c r="X100" s="209" t="s">
        <v>246</v>
      </c>
      <c r="Y100" s="209" t="s">
        <v>246</v>
      </c>
      <c r="Z100" s="209" t="s">
        <v>246</v>
      </c>
      <c r="AA100" s="209" t="s">
        <v>246</v>
      </c>
      <c r="AB100" s="209" t="s">
        <v>246</v>
      </c>
      <c r="AC100" s="209" t="s">
        <v>246</v>
      </c>
      <c r="AD100" s="209">
        <v>1.1195526083333334</v>
      </c>
      <c r="AE100" s="209" t="s">
        <v>246</v>
      </c>
      <c r="AF100" s="209" t="s">
        <v>246</v>
      </c>
      <c r="AG100" s="209">
        <v>1.282</v>
      </c>
      <c r="AH100" s="209" t="s">
        <v>246</v>
      </c>
      <c r="AI100" s="209" t="s">
        <v>246</v>
      </c>
      <c r="AJ100" s="209" t="s">
        <v>246</v>
      </c>
      <c r="AK100" s="209" t="s">
        <v>246</v>
      </c>
      <c r="AL100" s="209" t="s">
        <v>246</v>
      </c>
      <c r="AM100" s="209" t="s">
        <v>246</v>
      </c>
      <c r="AN100" s="209" t="s">
        <v>246</v>
      </c>
      <c r="AO100" s="209" t="s">
        <v>246</v>
      </c>
      <c r="AP100" s="209" t="s">
        <v>246</v>
      </c>
      <c r="AQ100" s="209" t="s">
        <v>246</v>
      </c>
      <c r="AR100" s="209" t="s">
        <v>246</v>
      </c>
      <c r="AS100" s="209" t="s">
        <v>246</v>
      </c>
      <c r="AT100" s="210">
        <v>1.1195526083333334</v>
      </c>
      <c r="AU100" s="210" t="s">
        <v>246</v>
      </c>
      <c r="AV100" s="210" t="s">
        <v>246</v>
      </c>
      <c r="AW100" s="210">
        <v>1.282</v>
      </c>
      <c r="AX100" s="210" t="s">
        <v>246</v>
      </c>
      <c r="AY100" s="210" t="s">
        <v>246</v>
      </c>
      <c r="AZ100" s="210" t="s">
        <v>246</v>
      </c>
    </row>
    <row r="101" spans="1:52" s="211" customFormat="1" x14ac:dyDescent="0.25">
      <c r="A101" s="205" t="s">
        <v>17</v>
      </c>
      <c r="B101" s="212" t="s">
        <v>429</v>
      </c>
      <c r="C101" s="207" t="s">
        <v>647</v>
      </c>
      <c r="D101" s="213">
        <v>0.80165765833333336</v>
      </c>
      <c r="E101" s="208" t="s">
        <v>246</v>
      </c>
      <c r="F101" s="208" t="s">
        <v>246</v>
      </c>
      <c r="G101" s="208" t="s">
        <v>246</v>
      </c>
      <c r="H101" s="209" t="s">
        <v>246</v>
      </c>
      <c r="I101" s="215" t="s">
        <v>246</v>
      </c>
      <c r="J101" s="208" t="s">
        <v>246</v>
      </c>
      <c r="K101" s="208" t="s">
        <v>246</v>
      </c>
      <c r="L101" s="208" t="s">
        <v>246</v>
      </c>
      <c r="M101" s="209" t="s">
        <v>246</v>
      </c>
      <c r="N101" s="209" t="s">
        <v>246</v>
      </c>
      <c r="O101" s="209" t="s">
        <v>246</v>
      </c>
      <c r="P101" s="209" t="s">
        <v>246</v>
      </c>
      <c r="Q101" s="209" t="s">
        <v>246</v>
      </c>
      <c r="R101" s="209" t="s">
        <v>246</v>
      </c>
      <c r="S101" s="209" t="s">
        <v>246</v>
      </c>
      <c r="T101" s="209" t="s">
        <v>246</v>
      </c>
      <c r="U101" s="209" t="s">
        <v>246</v>
      </c>
      <c r="V101" s="209" t="s">
        <v>246</v>
      </c>
      <c r="W101" s="209" t="s">
        <v>246</v>
      </c>
      <c r="X101" s="209" t="s">
        <v>246</v>
      </c>
      <c r="Y101" s="209" t="s">
        <v>246</v>
      </c>
      <c r="Z101" s="209" t="s">
        <v>246</v>
      </c>
      <c r="AA101" s="209" t="s">
        <v>246</v>
      </c>
      <c r="AB101" s="209" t="s">
        <v>246</v>
      </c>
      <c r="AC101" s="209" t="s">
        <v>246</v>
      </c>
      <c r="AD101" s="209">
        <v>0.80165765833333336</v>
      </c>
      <c r="AE101" s="209" t="s">
        <v>246</v>
      </c>
      <c r="AF101" s="209" t="s">
        <v>246</v>
      </c>
      <c r="AG101" s="209">
        <v>0.93</v>
      </c>
      <c r="AH101" s="209" t="s">
        <v>246</v>
      </c>
      <c r="AI101" s="209" t="s">
        <v>246</v>
      </c>
      <c r="AJ101" s="209" t="s">
        <v>246</v>
      </c>
      <c r="AK101" s="209" t="s">
        <v>246</v>
      </c>
      <c r="AL101" s="209" t="s">
        <v>246</v>
      </c>
      <c r="AM101" s="209" t="s">
        <v>246</v>
      </c>
      <c r="AN101" s="209" t="s">
        <v>246</v>
      </c>
      <c r="AO101" s="209" t="s">
        <v>246</v>
      </c>
      <c r="AP101" s="209" t="s">
        <v>246</v>
      </c>
      <c r="AQ101" s="209" t="s">
        <v>246</v>
      </c>
      <c r="AR101" s="209" t="s">
        <v>246</v>
      </c>
      <c r="AS101" s="209" t="s">
        <v>246</v>
      </c>
      <c r="AT101" s="210">
        <v>0.80165765833333336</v>
      </c>
      <c r="AU101" s="210" t="s">
        <v>246</v>
      </c>
      <c r="AV101" s="210" t="s">
        <v>246</v>
      </c>
      <c r="AW101" s="210">
        <v>0.93</v>
      </c>
      <c r="AX101" s="210" t="s">
        <v>246</v>
      </c>
      <c r="AY101" s="210" t="s">
        <v>246</v>
      </c>
      <c r="AZ101" s="210" t="s">
        <v>246</v>
      </c>
    </row>
    <row r="102" spans="1:52" s="211" customFormat="1" x14ac:dyDescent="0.25">
      <c r="A102" s="205" t="s">
        <v>17</v>
      </c>
      <c r="B102" s="212" t="s">
        <v>430</v>
      </c>
      <c r="C102" s="207" t="s">
        <v>648</v>
      </c>
      <c r="D102" s="213">
        <v>1.3563900083333333</v>
      </c>
      <c r="E102" s="208" t="s">
        <v>246</v>
      </c>
      <c r="F102" s="208" t="s">
        <v>246</v>
      </c>
      <c r="G102" s="208" t="s">
        <v>246</v>
      </c>
      <c r="H102" s="209" t="s">
        <v>246</v>
      </c>
      <c r="I102" s="215" t="s">
        <v>246</v>
      </c>
      <c r="J102" s="208" t="s">
        <v>246</v>
      </c>
      <c r="K102" s="208" t="s">
        <v>246</v>
      </c>
      <c r="L102" s="208" t="s">
        <v>246</v>
      </c>
      <c r="M102" s="209" t="s">
        <v>246</v>
      </c>
      <c r="N102" s="209" t="s">
        <v>246</v>
      </c>
      <c r="O102" s="209" t="s">
        <v>246</v>
      </c>
      <c r="P102" s="209" t="s">
        <v>246</v>
      </c>
      <c r="Q102" s="209" t="s">
        <v>246</v>
      </c>
      <c r="R102" s="209" t="s">
        <v>246</v>
      </c>
      <c r="S102" s="209" t="s">
        <v>246</v>
      </c>
      <c r="T102" s="209" t="s">
        <v>246</v>
      </c>
      <c r="U102" s="209" t="s">
        <v>246</v>
      </c>
      <c r="V102" s="209" t="s">
        <v>246</v>
      </c>
      <c r="W102" s="209" t="s">
        <v>246</v>
      </c>
      <c r="X102" s="209" t="s">
        <v>246</v>
      </c>
      <c r="Y102" s="209" t="s">
        <v>246</v>
      </c>
      <c r="Z102" s="209" t="s">
        <v>246</v>
      </c>
      <c r="AA102" s="209" t="s">
        <v>246</v>
      </c>
      <c r="AB102" s="209" t="s">
        <v>246</v>
      </c>
      <c r="AC102" s="209" t="s">
        <v>246</v>
      </c>
      <c r="AD102" s="209">
        <v>1.3563900083333333</v>
      </c>
      <c r="AE102" s="209" t="s">
        <v>246</v>
      </c>
      <c r="AF102" s="209" t="s">
        <v>246</v>
      </c>
      <c r="AG102" s="209">
        <v>1.8759999999999999</v>
      </c>
      <c r="AH102" s="209" t="s">
        <v>246</v>
      </c>
      <c r="AI102" s="209" t="s">
        <v>246</v>
      </c>
      <c r="AJ102" s="209" t="s">
        <v>246</v>
      </c>
      <c r="AK102" s="209" t="s">
        <v>246</v>
      </c>
      <c r="AL102" s="209" t="s">
        <v>246</v>
      </c>
      <c r="AM102" s="209" t="s">
        <v>246</v>
      </c>
      <c r="AN102" s="209" t="s">
        <v>246</v>
      </c>
      <c r="AO102" s="209" t="s">
        <v>246</v>
      </c>
      <c r="AP102" s="209" t="s">
        <v>246</v>
      </c>
      <c r="AQ102" s="209" t="s">
        <v>246</v>
      </c>
      <c r="AR102" s="209" t="s">
        <v>246</v>
      </c>
      <c r="AS102" s="209" t="s">
        <v>246</v>
      </c>
      <c r="AT102" s="210">
        <v>1.3563900083333333</v>
      </c>
      <c r="AU102" s="210" t="s">
        <v>246</v>
      </c>
      <c r="AV102" s="210" t="s">
        <v>246</v>
      </c>
      <c r="AW102" s="210">
        <v>1.8759999999999999</v>
      </c>
      <c r="AX102" s="210" t="s">
        <v>246</v>
      </c>
      <c r="AY102" s="210" t="s">
        <v>246</v>
      </c>
      <c r="AZ102" s="210" t="s">
        <v>246</v>
      </c>
    </row>
    <row r="103" spans="1:52" s="211" customFormat="1" x14ac:dyDescent="0.25">
      <c r="A103" s="205" t="s">
        <v>17</v>
      </c>
      <c r="B103" s="212" t="s">
        <v>431</v>
      </c>
      <c r="C103" s="207" t="s">
        <v>649</v>
      </c>
      <c r="D103" s="213">
        <v>0.91181754166666673</v>
      </c>
      <c r="E103" s="208" t="s">
        <v>246</v>
      </c>
      <c r="F103" s="208" t="s">
        <v>246</v>
      </c>
      <c r="G103" s="208" t="s">
        <v>246</v>
      </c>
      <c r="H103" s="209" t="s">
        <v>246</v>
      </c>
      <c r="I103" s="215" t="s">
        <v>246</v>
      </c>
      <c r="J103" s="208" t="s">
        <v>246</v>
      </c>
      <c r="K103" s="208" t="s">
        <v>246</v>
      </c>
      <c r="L103" s="208" t="s">
        <v>246</v>
      </c>
      <c r="M103" s="209" t="s">
        <v>246</v>
      </c>
      <c r="N103" s="209" t="s">
        <v>246</v>
      </c>
      <c r="O103" s="209" t="s">
        <v>246</v>
      </c>
      <c r="P103" s="209" t="s">
        <v>246</v>
      </c>
      <c r="Q103" s="209" t="s">
        <v>246</v>
      </c>
      <c r="R103" s="209" t="s">
        <v>246</v>
      </c>
      <c r="S103" s="209" t="s">
        <v>246</v>
      </c>
      <c r="T103" s="209" t="s">
        <v>246</v>
      </c>
      <c r="U103" s="209" t="s">
        <v>246</v>
      </c>
      <c r="V103" s="209" t="s">
        <v>246</v>
      </c>
      <c r="W103" s="209" t="s">
        <v>246</v>
      </c>
      <c r="X103" s="209" t="s">
        <v>246</v>
      </c>
      <c r="Y103" s="209" t="s">
        <v>246</v>
      </c>
      <c r="Z103" s="209" t="s">
        <v>246</v>
      </c>
      <c r="AA103" s="209" t="s">
        <v>246</v>
      </c>
      <c r="AB103" s="209" t="s">
        <v>246</v>
      </c>
      <c r="AC103" s="209" t="s">
        <v>246</v>
      </c>
      <c r="AD103" s="209">
        <v>0.91181754166666673</v>
      </c>
      <c r="AE103" s="209" t="s">
        <v>246</v>
      </c>
      <c r="AF103" s="209" t="s">
        <v>246</v>
      </c>
      <c r="AG103" s="209">
        <v>1.06</v>
      </c>
      <c r="AH103" s="209" t="s">
        <v>246</v>
      </c>
      <c r="AI103" s="209" t="s">
        <v>246</v>
      </c>
      <c r="AJ103" s="209" t="s">
        <v>246</v>
      </c>
      <c r="AK103" s="209" t="s">
        <v>246</v>
      </c>
      <c r="AL103" s="209" t="s">
        <v>246</v>
      </c>
      <c r="AM103" s="209" t="s">
        <v>246</v>
      </c>
      <c r="AN103" s="209" t="s">
        <v>246</v>
      </c>
      <c r="AO103" s="209" t="s">
        <v>246</v>
      </c>
      <c r="AP103" s="209" t="s">
        <v>246</v>
      </c>
      <c r="AQ103" s="209" t="s">
        <v>246</v>
      </c>
      <c r="AR103" s="209" t="s">
        <v>246</v>
      </c>
      <c r="AS103" s="209" t="s">
        <v>246</v>
      </c>
      <c r="AT103" s="210">
        <v>0.91181754166666673</v>
      </c>
      <c r="AU103" s="210" t="s">
        <v>246</v>
      </c>
      <c r="AV103" s="210" t="s">
        <v>246</v>
      </c>
      <c r="AW103" s="210">
        <v>1.06</v>
      </c>
      <c r="AX103" s="210" t="s">
        <v>246</v>
      </c>
      <c r="AY103" s="210" t="s">
        <v>246</v>
      </c>
      <c r="AZ103" s="210" t="s">
        <v>246</v>
      </c>
    </row>
    <row r="104" spans="1:52" s="211" customFormat="1" x14ac:dyDescent="0.25">
      <c r="A104" s="205" t="s">
        <v>17</v>
      </c>
      <c r="B104" s="221" t="s">
        <v>432</v>
      </c>
      <c r="C104" s="207" t="s">
        <v>650</v>
      </c>
      <c r="D104" s="213">
        <v>1.0557143666666666</v>
      </c>
      <c r="E104" s="208" t="s">
        <v>246</v>
      </c>
      <c r="F104" s="208" t="s">
        <v>246</v>
      </c>
      <c r="G104" s="208" t="s">
        <v>246</v>
      </c>
      <c r="H104" s="209" t="s">
        <v>246</v>
      </c>
      <c r="I104" s="215" t="s">
        <v>246</v>
      </c>
      <c r="J104" s="208" t="s">
        <v>246</v>
      </c>
      <c r="K104" s="208" t="s">
        <v>246</v>
      </c>
      <c r="L104" s="208" t="s">
        <v>246</v>
      </c>
      <c r="M104" s="209" t="s">
        <v>246</v>
      </c>
      <c r="N104" s="209" t="s">
        <v>246</v>
      </c>
      <c r="O104" s="209" t="s">
        <v>246</v>
      </c>
      <c r="P104" s="209" t="s">
        <v>246</v>
      </c>
      <c r="Q104" s="209" t="s">
        <v>246</v>
      </c>
      <c r="R104" s="209" t="s">
        <v>246</v>
      </c>
      <c r="S104" s="209" t="s">
        <v>246</v>
      </c>
      <c r="T104" s="209" t="s">
        <v>246</v>
      </c>
      <c r="U104" s="209" t="s">
        <v>246</v>
      </c>
      <c r="V104" s="209" t="s">
        <v>246</v>
      </c>
      <c r="W104" s="209" t="s">
        <v>246</v>
      </c>
      <c r="X104" s="209" t="s">
        <v>246</v>
      </c>
      <c r="Y104" s="209" t="s">
        <v>246</v>
      </c>
      <c r="Z104" s="209" t="s">
        <v>246</v>
      </c>
      <c r="AA104" s="209" t="s">
        <v>246</v>
      </c>
      <c r="AB104" s="209" t="s">
        <v>246</v>
      </c>
      <c r="AC104" s="209" t="s">
        <v>246</v>
      </c>
      <c r="AD104" s="209">
        <v>1.0557143666666666</v>
      </c>
      <c r="AE104" s="209" t="s">
        <v>246</v>
      </c>
      <c r="AF104" s="209" t="s">
        <v>246</v>
      </c>
      <c r="AG104" s="209">
        <v>1.675</v>
      </c>
      <c r="AH104" s="209" t="s">
        <v>246</v>
      </c>
      <c r="AI104" s="209" t="s">
        <v>246</v>
      </c>
      <c r="AJ104" s="209" t="s">
        <v>246</v>
      </c>
      <c r="AK104" s="209" t="s">
        <v>246</v>
      </c>
      <c r="AL104" s="209" t="s">
        <v>246</v>
      </c>
      <c r="AM104" s="209" t="s">
        <v>246</v>
      </c>
      <c r="AN104" s="209" t="s">
        <v>246</v>
      </c>
      <c r="AO104" s="209" t="s">
        <v>246</v>
      </c>
      <c r="AP104" s="209" t="s">
        <v>246</v>
      </c>
      <c r="AQ104" s="209" t="s">
        <v>246</v>
      </c>
      <c r="AR104" s="209" t="s">
        <v>246</v>
      </c>
      <c r="AS104" s="209" t="s">
        <v>246</v>
      </c>
      <c r="AT104" s="210">
        <v>1.0557143666666666</v>
      </c>
      <c r="AU104" s="210" t="s">
        <v>246</v>
      </c>
      <c r="AV104" s="210" t="s">
        <v>246</v>
      </c>
      <c r="AW104" s="210">
        <v>1.675</v>
      </c>
      <c r="AX104" s="210" t="s">
        <v>246</v>
      </c>
      <c r="AY104" s="210" t="s">
        <v>246</v>
      </c>
      <c r="AZ104" s="210" t="s">
        <v>246</v>
      </c>
    </row>
    <row r="105" spans="1:52" s="211" customFormat="1" x14ac:dyDescent="0.25">
      <c r="A105" s="205" t="s">
        <v>17</v>
      </c>
      <c r="B105" s="221" t="s">
        <v>433</v>
      </c>
      <c r="C105" s="207" t="s">
        <v>651</v>
      </c>
      <c r="D105" s="213">
        <v>0.90318228333333328</v>
      </c>
      <c r="E105" s="208" t="s">
        <v>246</v>
      </c>
      <c r="F105" s="208" t="s">
        <v>246</v>
      </c>
      <c r="G105" s="208" t="s">
        <v>246</v>
      </c>
      <c r="H105" s="209" t="s">
        <v>246</v>
      </c>
      <c r="I105" s="215" t="s">
        <v>246</v>
      </c>
      <c r="J105" s="208" t="s">
        <v>246</v>
      </c>
      <c r="K105" s="208" t="s">
        <v>246</v>
      </c>
      <c r="L105" s="208" t="s">
        <v>246</v>
      </c>
      <c r="M105" s="209" t="s">
        <v>246</v>
      </c>
      <c r="N105" s="209" t="s">
        <v>246</v>
      </c>
      <c r="O105" s="209" t="s">
        <v>246</v>
      </c>
      <c r="P105" s="209" t="s">
        <v>246</v>
      </c>
      <c r="Q105" s="209" t="s">
        <v>246</v>
      </c>
      <c r="R105" s="209" t="s">
        <v>246</v>
      </c>
      <c r="S105" s="209" t="s">
        <v>246</v>
      </c>
      <c r="T105" s="209" t="s">
        <v>246</v>
      </c>
      <c r="U105" s="209" t="s">
        <v>246</v>
      </c>
      <c r="V105" s="209" t="s">
        <v>246</v>
      </c>
      <c r="W105" s="209" t="s">
        <v>246</v>
      </c>
      <c r="X105" s="209" t="s">
        <v>246</v>
      </c>
      <c r="Y105" s="209" t="s">
        <v>246</v>
      </c>
      <c r="Z105" s="209" t="s">
        <v>246</v>
      </c>
      <c r="AA105" s="209" t="s">
        <v>246</v>
      </c>
      <c r="AB105" s="209" t="s">
        <v>246</v>
      </c>
      <c r="AC105" s="209" t="s">
        <v>246</v>
      </c>
      <c r="AD105" s="209">
        <v>0.90318228333333328</v>
      </c>
      <c r="AE105" s="209" t="s">
        <v>246</v>
      </c>
      <c r="AF105" s="209" t="s">
        <v>246</v>
      </c>
      <c r="AG105" s="209">
        <v>1.056</v>
      </c>
      <c r="AH105" s="209" t="s">
        <v>246</v>
      </c>
      <c r="AI105" s="209" t="s">
        <v>246</v>
      </c>
      <c r="AJ105" s="209" t="s">
        <v>246</v>
      </c>
      <c r="AK105" s="209" t="s">
        <v>246</v>
      </c>
      <c r="AL105" s="209" t="s">
        <v>246</v>
      </c>
      <c r="AM105" s="209" t="s">
        <v>246</v>
      </c>
      <c r="AN105" s="209" t="s">
        <v>246</v>
      </c>
      <c r="AO105" s="209" t="s">
        <v>246</v>
      </c>
      <c r="AP105" s="209" t="s">
        <v>246</v>
      </c>
      <c r="AQ105" s="209" t="s">
        <v>246</v>
      </c>
      <c r="AR105" s="209" t="s">
        <v>246</v>
      </c>
      <c r="AS105" s="209" t="s">
        <v>246</v>
      </c>
      <c r="AT105" s="210">
        <v>0.90318228333333328</v>
      </c>
      <c r="AU105" s="210" t="s">
        <v>246</v>
      </c>
      <c r="AV105" s="210" t="s">
        <v>246</v>
      </c>
      <c r="AW105" s="210">
        <v>1.056</v>
      </c>
      <c r="AX105" s="210" t="s">
        <v>246</v>
      </c>
      <c r="AY105" s="210" t="s">
        <v>246</v>
      </c>
      <c r="AZ105" s="210" t="s">
        <v>246</v>
      </c>
    </row>
    <row r="106" spans="1:52" s="211" customFormat="1" x14ac:dyDescent="0.25">
      <c r="A106" s="205" t="s">
        <v>17</v>
      </c>
      <c r="B106" s="221" t="s">
        <v>434</v>
      </c>
      <c r="C106" s="207" t="s">
        <v>652</v>
      </c>
      <c r="D106" s="213">
        <v>0.65258981666666671</v>
      </c>
      <c r="E106" s="208" t="s">
        <v>246</v>
      </c>
      <c r="F106" s="208" t="s">
        <v>246</v>
      </c>
      <c r="G106" s="208" t="s">
        <v>246</v>
      </c>
      <c r="H106" s="209" t="s">
        <v>246</v>
      </c>
      <c r="I106" s="215" t="s">
        <v>246</v>
      </c>
      <c r="J106" s="208" t="s">
        <v>246</v>
      </c>
      <c r="K106" s="208" t="s">
        <v>246</v>
      </c>
      <c r="L106" s="208" t="s">
        <v>246</v>
      </c>
      <c r="M106" s="209" t="s">
        <v>246</v>
      </c>
      <c r="N106" s="209" t="s">
        <v>246</v>
      </c>
      <c r="O106" s="209" t="s">
        <v>246</v>
      </c>
      <c r="P106" s="209" t="s">
        <v>246</v>
      </c>
      <c r="Q106" s="209" t="s">
        <v>246</v>
      </c>
      <c r="R106" s="209" t="s">
        <v>246</v>
      </c>
      <c r="S106" s="209" t="s">
        <v>246</v>
      </c>
      <c r="T106" s="209" t="s">
        <v>246</v>
      </c>
      <c r="U106" s="209" t="s">
        <v>246</v>
      </c>
      <c r="V106" s="209" t="s">
        <v>246</v>
      </c>
      <c r="W106" s="209" t="s">
        <v>246</v>
      </c>
      <c r="X106" s="209" t="s">
        <v>246</v>
      </c>
      <c r="Y106" s="209" t="s">
        <v>246</v>
      </c>
      <c r="Z106" s="209" t="s">
        <v>246</v>
      </c>
      <c r="AA106" s="209" t="s">
        <v>246</v>
      </c>
      <c r="AB106" s="209" t="s">
        <v>246</v>
      </c>
      <c r="AC106" s="209" t="s">
        <v>246</v>
      </c>
      <c r="AD106" s="209">
        <v>0.65258981666666671</v>
      </c>
      <c r="AE106" s="209" t="s">
        <v>246</v>
      </c>
      <c r="AF106" s="209" t="s">
        <v>246</v>
      </c>
      <c r="AG106" s="209">
        <v>0.76</v>
      </c>
      <c r="AH106" s="209" t="s">
        <v>246</v>
      </c>
      <c r="AI106" s="209" t="s">
        <v>246</v>
      </c>
      <c r="AJ106" s="209" t="s">
        <v>246</v>
      </c>
      <c r="AK106" s="209" t="s">
        <v>246</v>
      </c>
      <c r="AL106" s="209" t="s">
        <v>246</v>
      </c>
      <c r="AM106" s="209" t="s">
        <v>246</v>
      </c>
      <c r="AN106" s="209" t="s">
        <v>246</v>
      </c>
      <c r="AO106" s="209" t="s">
        <v>246</v>
      </c>
      <c r="AP106" s="209" t="s">
        <v>246</v>
      </c>
      <c r="AQ106" s="209" t="s">
        <v>246</v>
      </c>
      <c r="AR106" s="209" t="s">
        <v>246</v>
      </c>
      <c r="AS106" s="209" t="s">
        <v>246</v>
      </c>
      <c r="AT106" s="210">
        <v>0.65258981666666671</v>
      </c>
      <c r="AU106" s="210" t="s">
        <v>246</v>
      </c>
      <c r="AV106" s="210" t="s">
        <v>246</v>
      </c>
      <c r="AW106" s="210">
        <v>0.76</v>
      </c>
      <c r="AX106" s="210" t="s">
        <v>246</v>
      </c>
      <c r="AY106" s="210" t="s">
        <v>246</v>
      </c>
      <c r="AZ106" s="210" t="s">
        <v>246</v>
      </c>
    </row>
    <row r="107" spans="1:52" s="211" customFormat="1" x14ac:dyDescent="0.25">
      <c r="A107" s="205" t="s">
        <v>17</v>
      </c>
      <c r="B107" s="221" t="s">
        <v>435</v>
      </c>
      <c r="C107" s="207" t="s">
        <v>653</v>
      </c>
      <c r="D107" s="213">
        <v>0.63312238333333337</v>
      </c>
      <c r="E107" s="208" t="s">
        <v>246</v>
      </c>
      <c r="F107" s="208" t="s">
        <v>246</v>
      </c>
      <c r="G107" s="208" t="s">
        <v>246</v>
      </c>
      <c r="H107" s="209" t="s">
        <v>246</v>
      </c>
      <c r="I107" s="215" t="s">
        <v>246</v>
      </c>
      <c r="J107" s="208" t="s">
        <v>246</v>
      </c>
      <c r="K107" s="208" t="s">
        <v>246</v>
      </c>
      <c r="L107" s="208" t="s">
        <v>246</v>
      </c>
      <c r="M107" s="209" t="s">
        <v>246</v>
      </c>
      <c r="N107" s="209" t="s">
        <v>246</v>
      </c>
      <c r="O107" s="209" t="s">
        <v>246</v>
      </c>
      <c r="P107" s="209" t="s">
        <v>246</v>
      </c>
      <c r="Q107" s="209" t="s">
        <v>246</v>
      </c>
      <c r="R107" s="209" t="s">
        <v>246</v>
      </c>
      <c r="S107" s="209" t="s">
        <v>246</v>
      </c>
      <c r="T107" s="209" t="s">
        <v>246</v>
      </c>
      <c r="U107" s="209" t="s">
        <v>246</v>
      </c>
      <c r="V107" s="209" t="s">
        <v>246</v>
      </c>
      <c r="W107" s="209" t="s">
        <v>246</v>
      </c>
      <c r="X107" s="209" t="s">
        <v>246</v>
      </c>
      <c r="Y107" s="209" t="s">
        <v>246</v>
      </c>
      <c r="Z107" s="209" t="s">
        <v>246</v>
      </c>
      <c r="AA107" s="209" t="s">
        <v>246</v>
      </c>
      <c r="AB107" s="209" t="s">
        <v>246</v>
      </c>
      <c r="AC107" s="209" t="s">
        <v>246</v>
      </c>
      <c r="AD107" s="209">
        <v>0.63312238333333337</v>
      </c>
      <c r="AE107" s="209" t="s">
        <v>246</v>
      </c>
      <c r="AF107" s="209" t="s">
        <v>246</v>
      </c>
      <c r="AG107" s="209">
        <v>0.73699999999999999</v>
      </c>
      <c r="AH107" s="209" t="s">
        <v>246</v>
      </c>
      <c r="AI107" s="209" t="s">
        <v>246</v>
      </c>
      <c r="AJ107" s="209" t="s">
        <v>246</v>
      </c>
      <c r="AK107" s="209" t="s">
        <v>246</v>
      </c>
      <c r="AL107" s="209" t="s">
        <v>246</v>
      </c>
      <c r="AM107" s="209" t="s">
        <v>246</v>
      </c>
      <c r="AN107" s="209" t="s">
        <v>246</v>
      </c>
      <c r="AO107" s="209" t="s">
        <v>246</v>
      </c>
      <c r="AP107" s="209" t="s">
        <v>246</v>
      </c>
      <c r="AQ107" s="209" t="s">
        <v>246</v>
      </c>
      <c r="AR107" s="209" t="s">
        <v>246</v>
      </c>
      <c r="AS107" s="209" t="s">
        <v>246</v>
      </c>
      <c r="AT107" s="210">
        <v>0.63312238333333337</v>
      </c>
      <c r="AU107" s="210" t="s">
        <v>246</v>
      </c>
      <c r="AV107" s="210" t="s">
        <v>246</v>
      </c>
      <c r="AW107" s="210">
        <v>0.73699999999999999</v>
      </c>
      <c r="AX107" s="210" t="s">
        <v>246</v>
      </c>
      <c r="AY107" s="210" t="s">
        <v>246</v>
      </c>
      <c r="AZ107" s="210" t="s">
        <v>246</v>
      </c>
    </row>
    <row r="108" spans="1:52" s="211" customFormat="1" x14ac:dyDescent="0.25">
      <c r="A108" s="205" t="s">
        <v>17</v>
      </c>
      <c r="B108" s="221" t="s">
        <v>436</v>
      </c>
      <c r="C108" s="207" t="s">
        <v>654</v>
      </c>
      <c r="D108" s="213">
        <v>0.9682253666666667</v>
      </c>
      <c r="E108" s="208" t="s">
        <v>246</v>
      </c>
      <c r="F108" s="208" t="s">
        <v>246</v>
      </c>
      <c r="G108" s="208" t="s">
        <v>246</v>
      </c>
      <c r="H108" s="209" t="s">
        <v>246</v>
      </c>
      <c r="I108" s="215" t="s">
        <v>246</v>
      </c>
      <c r="J108" s="208" t="s">
        <v>246</v>
      </c>
      <c r="K108" s="208" t="s">
        <v>246</v>
      </c>
      <c r="L108" s="208" t="s">
        <v>246</v>
      </c>
      <c r="M108" s="209" t="s">
        <v>246</v>
      </c>
      <c r="N108" s="209" t="s">
        <v>246</v>
      </c>
      <c r="O108" s="209" t="s">
        <v>246</v>
      </c>
      <c r="P108" s="209" t="s">
        <v>246</v>
      </c>
      <c r="Q108" s="209" t="s">
        <v>246</v>
      </c>
      <c r="R108" s="209" t="s">
        <v>246</v>
      </c>
      <c r="S108" s="209" t="s">
        <v>246</v>
      </c>
      <c r="T108" s="209" t="s">
        <v>246</v>
      </c>
      <c r="U108" s="209" t="s">
        <v>246</v>
      </c>
      <c r="V108" s="209" t="s">
        <v>246</v>
      </c>
      <c r="W108" s="209" t="s">
        <v>246</v>
      </c>
      <c r="X108" s="209" t="s">
        <v>246</v>
      </c>
      <c r="Y108" s="209" t="s">
        <v>246</v>
      </c>
      <c r="Z108" s="209" t="s">
        <v>246</v>
      </c>
      <c r="AA108" s="209" t="s">
        <v>246</v>
      </c>
      <c r="AB108" s="209" t="s">
        <v>246</v>
      </c>
      <c r="AC108" s="209" t="s">
        <v>246</v>
      </c>
      <c r="AD108" s="209">
        <v>0.9682253666666667</v>
      </c>
      <c r="AE108" s="209" t="s">
        <v>246</v>
      </c>
      <c r="AF108" s="209" t="s">
        <v>246</v>
      </c>
      <c r="AG108" s="209">
        <v>1.161</v>
      </c>
      <c r="AH108" s="209" t="s">
        <v>246</v>
      </c>
      <c r="AI108" s="209" t="s">
        <v>246</v>
      </c>
      <c r="AJ108" s="209" t="s">
        <v>246</v>
      </c>
      <c r="AK108" s="209" t="s">
        <v>246</v>
      </c>
      <c r="AL108" s="209" t="s">
        <v>246</v>
      </c>
      <c r="AM108" s="209" t="s">
        <v>246</v>
      </c>
      <c r="AN108" s="209" t="s">
        <v>246</v>
      </c>
      <c r="AO108" s="209" t="s">
        <v>246</v>
      </c>
      <c r="AP108" s="209" t="s">
        <v>246</v>
      </c>
      <c r="AQ108" s="209" t="s">
        <v>246</v>
      </c>
      <c r="AR108" s="209" t="s">
        <v>246</v>
      </c>
      <c r="AS108" s="209" t="s">
        <v>246</v>
      </c>
      <c r="AT108" s="210">
        <v>0.9682253666666667</v>
      </c>
      <c r="AU108" s="210" t="s">
        <v>246</v>
      </c>
      <c r="AV108" s="210" t="s">
        <v>246</v>
      </c>
      <c r="AW108" s="210">
        <v>1.161</v>
      </c>
      <c r="AX108" s="210" t="s">
        <v>246</v>
      </c>
      <c r="AY108" s="210" t="s">
        <v>246</v>
      </c>
      <c r="AZ108" s="210" t="s">
        <v>246</v>
      </c>
    </row>
    <row r="109" spans="1:52" s="211" customFormat="1" x14ac:dyDescent="0.25">
      <c r="A109" s="205" t="s">
        <v>17</v>
      </c>
      <c r="B109" s="221" t="s">
        <v>437</v>
      </c>
      <c r="C109" s="207" t="s">
        <v>655</v>
      </c>
      <c r="D109" s="213">
        <v>1.0078757333333332</v>
      </c>
      <c r="E109" s="208" t="s">
        <v>246</v>
      </c>
      <c r="F109" s="208" t="s">
        <v>246</v>
      </c>
      <c r="G109" s="208" t="s">
        <v>246</v>
      </c>
      <c r="H109" s="209" t="s">
        <v>246</v>
      </c>
      <c r="I109" s="215" t="s">
        <v>246</v>
      </c>
      <c r="J109" s="208" t="s">
        <v>246</v>
      </c>
      <c r="K109" s="208" t="s">
        <v>246</v>
      </c>
      <c r="L109" s="208" t="s">
        <v>246</v>
      </c>
      <c r="M109" s="209" t="s">
        <v>246</v>
      </c>
      <c r="N109" s="209" t="s">
        <v>246</v>
      </c>
      <c r="O109" s="209" t="s">
        <v>246</v>
      </c>
      <c r="P109" s="209" t="s">
        <v>246</v>
      </c>
      <c r="Q109" s="209" t="s">
        <v>246</v>
      </c>
      <c r="R109" s="209" t="s">
        <v>246</v>
      </c>
      <c r="S109" s="209" t="s">
        <v>246</v>
      </c>
      <c r="T109" s="209" t="s">
        <v>246</v>
      </c>
      <c r="U109" s="209" t="s">
        <v>246</v>
      </c>
      <c r="V109" s="209" t="s">
        <v>246</v>
      </c>
      <c r="W109" s="209" t="s">
        <v>246</v>
      </c>
      <c r="X109" s="209" t="s">
        <v>246</v>
      </c>
      <c r="Y109" s="209" t="s">
        <v>246</v>
      </c>
      <c r="Z109" s="209" t="s">
        <v>246</v>
      </c>
      <c r="AA109" s="209" t="s">
        <v>246</v>
      </c>
      <c r="AB109" s="209" t="s">
        <v>246</v>
      </c>
      <c r="AC109" s="209" t="s">
        <v>246</v>
      </c>
      <c r="AD109" s="209">
        <v>1.0078757333333332</v>
      </c>
      <c r="AE109" s="209" t="s">
        <v>246</v>
      </c>
      <c r="AF109" s="209" t="s">
        <v>246</v>
      </c>
      <c r="AG109" s="209">
        <v>1.252</v>
      </c>
      <c r="AH109" s="209" t="s">
        <v>246</v>
      </c>
      <c r="AI109" s="209" t="s">
        <v>246</v>
      </c>
      <c r="AJ109" s="209" t="s">
        <v>246</v>
      </c>
      <c r="AK109" s="209" t="s">
        <v>246</v>
      </c>
      <c r="AL109" s="209" t="s">
        <v>246</v>
      </c>
      <c r="AM109" s="209" t="s">
        <v>246</v>
      </c>
      <c r="AN109" s="209" t="s">
        <v>246</v>
      </c>
      <c r="AO109" s="209" t="s">
        <v>246</v>
      </c>
      <c r="AP109" s="209" t="s">
        <v>246</v>
      </c>
      <c r="AQ109" s="209" t="s">
        <v>246</v>
      </c>
      <c r="AR109" s="209" t="s">
        <v>246</v>
      </c>
      <c r="AS109" s="209" t="s">
        <v>246</v>
      </c>
      <c r="AT109" s="210">
        <v>1.0078757333333332</v>
      </c>
      <c r="AU109" s="210" t="s">
        <v>246</v>
      </c>
      <c r="AV109" s="210" t="s">
        <v>246</v>
      </c>
      <c r="AW109" s="210">
        <v>1.252</v>
      </c>
      <c r="AX109" s="210" t="s">
        <v>246</v>
      </c>
      <c r="AY109" s="210" t="s">
        <v>246</v>
      </c>
      <c r="AZ109" s="210" t="s">
        <v>246</v>
      </c>
    </row>
    <row r="110" spans="1:52" s="211" customFormat="1" x14ac:dyDescent="0.25">
      <c r="A110" s="205" t="s">
        <v>17</v>
      </c>
      <c r="B110" s="221" t="s">
        <v>438</v>
      </c>
      <c r="C110" s="207" t="s">
        <v>656</v>
      </c>
      <c r="D110" s="213">
        <v>0.94689394999999998</v>
      </c>
      <c r="E110" s="208" t="s">
        <v>246</v>
      </c>
      <c r="F110" s="208" t="s">
        <v>246</v>
      </c>
      <c r="G110" s="208" t="s">
        <v>246</v>
      </c>
      <c r="H110" s="209" t="s">
        <v>246</v>
      </c>
      <c r="I110" s="215" t="s">
        <v>246</v>
      </c>
      <c r="J110" s="208" t="s">
        <v>246</v>
      </c>
      <c r="K110" s="208" t="s">
        <v>246</v>
      </c>
      <c r="L110" s="208" t="s">
        <v>246</v>
      </c>
      <c r="M110" s="209" t="s">
        <v>246</v>
      </c>
      <c r="N110" s="209" t="s">
        <v>246</v>
      </c>
      <c r="O110" s="209" t="s">
        <v>246</v>
      </c>
      <c r="P110" s="209" t="s">
        <v>246</v>
      </c>
      <c r="Q110" s="209" t="s">
        <v>246</v>
      </c>
      <c r="R110" s="209" t="s">
        <v>246</v>
      </c>
      <c r="S110" s="209" t="s">
        <v>246</v>
      </c>
      <c r="T110" s="209" t="s">
        <v>246</v>
      </c>
      <c r="U110" s="209" t="s">
        <v>246</v>
      </c>
      <c r="V110" s="209" t="s">
        <v>246</v>
      </c>
      <c r="W110" s="209" t="s">
        <v>246</v>
      </c>
      <c r="X110" s="209" t="s">
        <v>246</v>
      </c>
      <c r="Y110" s="209" t="s">
        <v>246</v>
      </c>
      <c r="Z110" s="209" t="s">
        <v>246</v>
      </c>
      <c r="AA110" s="209" t="s">
        <v>246</v>
      </c>
      <c r="AB110" s="209" t="s">
        <v>246</v>
      </c>
      <c r="AC110" s="209" t="s">
        <v>246</v>
      </c>
      <c r="AD110" s="209">
        <v>0.94689394999999998</v>
      </c>
      <c r="AE110" s="209" t="s">
        <v>246</v>
      </c>
      <c r="AF110" s="209" t="s">
        <v>246</v>
      </c>
      <c r="AG110" s="209">
        <v>1.5720000000000001</v>
      </c>
      <c r="AH110" s="209" t="s">
        <v>246</v>
      </c>
      <c r="AI110" s="209" t="s">
        <v>246</v>
      </c>
      <c r="AJ110" s="209" t="s">
        <v>246</v>
      </c>
      <c r="AK110" s="209" t="s">
        <v>246</v>
      </c>
      <c r="AL110" s="209" t="s">
        <v>246</v>
      </c>
      <c r="AM110" s="209" t="s">
        <v>246</v>
      </c>
      <c r="AN110" s="209" t="s">
        <v>246</v>
      </c>
      <c r="AO110" s="209" t="s">
        <v>246</v>
      </c>
      <c r="AP110" s="209" t="s">
        <v>246</v>
      </c>
      <c r="AQ110" s="209" t="s">
        <v>246</v>
      </c>
      <c r="AR110" s="209" t="s">
        <v>246</v>
      </c>
      <c r="AS110" s="209" t="s">
        <v>246</v>
      </c>
      <c r="AT110" s="210">
        <v>0.94689394999999998</v>
      </c>
      <c r="AU110" s="210" t="s">
        <v>246</v>
      </c>
      <c r="AV110" s="210" t="s">
        <v>246</v>
      </c>
      <c r="AW110" s="210">
        <v>1.5720000000000001</v>
      </c>
      <c r="AX110" s="210" t="s">
        <v>246</v>
      </c>
      <c r="AY110" s="210" t="s">
        <v>246</v>
      </c>
      <c r="AZ110" s="210" t="s">
        <v>246</v>
      </c>
    </row>
    <row r="111" spans="1:52" s="211" customFormat="1" x14ac:dyDescent="0.25">
      <c r="A111" s="205" t="s">
        <v>17</v>
      </c>
      <c r="B111" s="221" t="s">
        <v>439</v>
      </c>
      <c r="C111" s="207" t="s">
        <v>657</v>
      </c>
      <c r="D111" s="213">
        <v>0.86195251666666661</v>
      </c>
      <c r="E111" s="208" t="s">
        <v>246</v>
      </c>
      <c r="F111" s="208" t="s">
        <v>246</v>
      </c>
      <c r="G111" s="208" t="s">
        <v>246</v>
      </c>
      <c r="H111" s="209" t="s">
        <v>246</v>
      </c>
      <c r="I111" s="215" t="s">
        <v>246</v>
      </c>
      <c r="J111" s="208" t="s">
        <v>246</v>
      </c>
      <c r="K111" s="208" t="s">
        <v>246</v>
      </c>
      <c r="L111" s="208" t="s">
        <v>246</v>
      </c>
      <c r="M111" s="209" t="s">
        <v>246</v>
      </c>
      <c r="N111" s="209" t="s">
        <v>246</v>
      </c>
      <c r="O111" s="209" t="s">
        <v>246</v>
      </c>
      <c r="P111" s="209" t="s">
        <v>246</v>
      </c>
      <c r="Q111" s="209" t="s">
        <v>246</v>
      </c>
      <c r="R111" s="209" t="s">
        <v>246</v>
      </c>
      <c r="S111" s="209" t="s">
        <v>246</v>
      </c>
      <c r="T111" s="209" t="s">
        <v>246</v>
      </c>
      <c r="U111" s="209" t="s">
        <v>246</v>
      </c>
      <c r="V111" s="209" t="s">
        <v>246</v>
      </c>
      <c r="W111" s="209" t="s">
        <v>246</v>
      </c>
      <c r="X111" s="209" t="s">
        <v>246</v>
      </c>
      <c r="Y111" s="209" t="s">
        <v>246</v>
      </c>
      <c r="Z111" s="209" t="s">
        <v>246</v>
      </c>
      <c r="AA111" s="209" t="s">
        <v>246</v>
      </c>
      <c r="AB111" s="209" t="s">
        <v>246</v>
      </c>
      <c r="AC111" s="209" t="s">
        <v>246</v>
      </c>
      <c r="AD111" s="209">
        <v>0.86195251666666661</v>
      </c>
      <c r="AE111" s="209" t="s">
        <v>246</v>
      </c>
      <c r="AF111" s="209" t="s">
        <v>246</v>
      </c>
      <c r="AG111" s="209">
        <v>0.5</v>
      </c>
      <c r="AH111" s="209" t="s">
        <v>246</v>
      </c>
      <c r="AI111" s="209" t="s">
        <v>246</v>
      </c>
      <c r="AJ111" s="209" t="s">
        <v>246</v>
      </c>
      <c r="AK111" s="209" t="s">
        <v>246</v>
      </c>
      <c r="AL111" s="209" t="s">
        <v>246</v>
      </c>
      <c r="AM111" s="209" t="s">
        <v>246</v>
      </c>
      <c r="AN111" s="209" t="s">
        <v>246</v>
      </c>
      <c r="AO111" s="209" t="s">
        <v>246</v>
      </c>
      <c r="AP111" s="209" t="s">
        <v>246</v>
      </c>
      <c r="AQ111" s="209" t="s">
        <v>246</v>
      </c>
      <c r="AR111" s="209" t="s">
        <v>246</v>
      </c>
      <c r="AS111" s="209" t="s">
        <v>246</v>
      </c>
      <c r="AT111" s="210">
        <v>0.86195251666666661</v>
      </c>
      <c r="AU111" s="210" t="s">
        <v>246</v>
      </c>
      <c r="AV111" s="210" t="s">
        <v>246</v>
      </c>
      <c r="AW111" s="210">
        <v>0.5</v>
      </c>
      <c r="AX111" s="210" t="s">
        <v>246</v>
      </c>
      <c r="AY111" s="210" t="s">
        <v>246</v>
      </c>
      <c r="AZ111" s="210" t="s">
        <v>246</v>
      </c>
    </row>
    <row r="112" spans="1:52" s="211" customFormat="1" x14ac:dyDescent="0.25">
      <c r="A112" s="205" t="s">
        <v>17</v>
      </c>
      <c r="B112" s="221" t="s">
        <v>440</v>
      </c>
      <c r="C112" s="207" t="s">
        <v>658</v>
      </c>
      <c r="D112" s="213">
        <v>0.48707613333333338</v>
      </c>
      <c r="E112" s="208" t="s">
        <v>246</v>
      </c>
      <c r="F112" s="208" t="s">
        <v>246</v>
      </c>
      <c r="G112" s="208" t="s">
        <v>246</v>
      </c>
      <c r="H112" s="209" t="s">
        <v>246</v>
      </c>
      <c r="I112" s="215" t="s">
        <v>246</v>
      </c>
      <c r="J112" s="208" t="s">
        <v>246</v>
      </c>
      <c r="K112" s="208" t="s">
        <v>246</v>
      </c>
      <c r="L112" s="208" t="s">
        <v>246</v>
      </c>
      <c r="M112" s="209" t="s">
        <v>246</v>
      </c>
      <c r="N112" s="209" t="s">
        <v>246</v>
      </c>
      <c r="O112" s="209" t="s">
        <v>246</v>
      </c>
      <c r="P112" s="209" t="s">
        <v>246</v>
      </c>
      <c r="Q112" s="209" t="s">
        <v>246</v>
      </c>
      <c r="R112" s="209" t="s">
        <v>246</v>
      </c>
      <c r="S112" s="209" t="s">
        <v>246</v>
      </c>
      <c r="T112" s="209" t="s">
        <v>246</v>
      </c>
      <c r="U112" s="209" t="s">
        <v>246</v>
      </c>
      <c r="V112" s="209" t="s">
        <v>246</v>
      </c>
      <c r="W112" s="209" t="s">
        <v>246</v>
      </c>
      <c r="X112" s="209" t="s">
        <v>246</v>
      </c>
      <c r="Y112" s="209" t="s">
        <v>246</v>
      </c>
      <c r="Z112" s="209" t="s">
        <v>246</v>
      </c>
      <c r="AA112" s="209" t="s">
        <v>246</v>
      </c>
      <c r="AB112" s="209" t="s">
        <v>246</v>
      </c>
      <c r="AC112" s="209" t="s">
        <v>246</v>
      </c>
      <c r="AD112" s="209">
        <v>0.48707613333333338</v>
      </c>
      <c r="AE112" s="209" t="s">
        <v>246</v>
      </c>
      <c r="AF112" s="209" t="s">
        <v>246</v>
      </c>
      <c r="AG112" s="209">
        <v>0.25</v>
      </c>
      <c r="AH112" s="209" t="s">
        <v>246</v>
      </c>
      <c r="AI112" s="209" t="s">
        <v>246</v>
      </c>
      <c r="AJ112" s="209" t="s">
        <v>246</v>
      </c>
      <c r="AK112" s="209" t="s">
        <v>246</v>
      </c>
      <c r="AL112" s="209" t="s">
        <v>246</v>
      </c>
      <c r="AM112" s="209" t="s">
        <v>246</v>
      </c>
      <c r="AN112" s="209" t="s">
        <v>246</v>
      </c>
      <c r="AO112" s="209" t="s">
        <v>246</v>
      </c>
      <c r="AP112" s="209" t="s">
        <v>246</v>
      </c>
      <c r="AQ112" s="209" t="s">
        <v>246</v>
      </c>
      <c r="AR112" s="209" t="s">
        <v>246</v>
      </c>
      <c r="AS112" s="209" t="s">
        <v>246</v>
      </c>
      <c r="AT112" s="210">
        <v>0.48707613333333338</v>
      </c>
      <c r="AU112" s="210" t="s">
        <v>246</v>
      </c>
      <c r="AV112" s="210" t="s">
        <v>246</v>
      </c>
      <c r="AW112" s="210">
        <v>0.25</v>
      </c>
      <c r="AX112" s="210" t="s">
        <v>246</v>
      </c>
      <c r="AY112" s="210" t="s">
        <v>246</v>
      </c>
      <c r="AZ112" s="210" t="s">
        <v>246</v>
      </c>
    </row>
    <row r="113" spans="1:52" s="211" customFormat="1" x14ac:dyDescent="0.25">
      <c r="A113" s="205" t="s">
        <v>17</v>
      </c>
      <c r="B113" s="221" t="s">
        <v>441</v>
      </c>
      <c r="C113" s="207" t="s">
        <v>659</v>
      </c>
      <c r="D113" s="213">
        <v>0.32898729166666668</v>
      </c>
      <c r="E113" s="208" t="s">
        <v>246</v>
      </c>
      <c r="F113" s="208" t="s">
        <v>246</v>
      </c>
      <c r="G113" s="208" t="s">
        <v>246</v>
      </c>
      <c r="H113" s="209" t="s">
        <v>246</v>
      </c>
      <c r="I113" s="215" t="s">
        <v>246</v>
      </c>
      <c r="J113" s="208" t="s">
        <v>246</v>
      </c>
      <c r="K113" s="208" t="s">
        <v>246</v>
      </c>
      <c r="L113" s="208" t="s">
        <v>246</v>
      </c>
      <c r="M113" s="209" t="s">
        <v>246</v>
      </c>
      <c r="N113" s="209" t="s">
        <v>246</v>
      </c>
      <c r="O113" s="209" t="s">
        <v>246</v>
      </c>
      <c r="P113" s="209" t="s">
        <v>246</v>
      </c>
      <c r="Q113" s="209" t="s">
        <v>246</v>
      </c>
      <c r="R113" s="209" t="s">
        <v>246</v>
      </c>
      <c r="S113" s="209" t="s">
        <v>246</v>
      </c>
      <c r="T113" s="209" t="s">
        <v>246</v>
      </c>
      <c r="U113" s="209" t="s">
        <v>246</v>
      </c>
      <c r="V113" s="209" t="s">
        <v>246</v>
      </c>
      <c r="W113" s="209" t="s">
        <v>246</v>
      </c>
      <c r="X113" s="209" t="s">
        <v>246</v>
      </c>
      <c r="Y113" s="209" t="s">
        <v>246</v>
      </c>
      <c r="Z113" s="209" t="s">
        <v>246</v>
      </c>
      <c r="AA113" s="209" t="s">
        <v>246</v>
      </c>
      <c r="AB113" s="209" t="s">
        <v>246</v>
      </c>
      <c r="AC113" s="209" t="s">
        <v>246</v>
      </c>
      <c r="AD113" s="209">
        <v>0.32898729166666668</v>
      </c>
      <c r="AE113" s="209" t="s">
        <v>246</v>
      </c>
      <c r="AF113" s="209" t="s">
        <v>246</v>
      </c>
      <c r="AG113" s="209">
        <v>0.16</v>
      </c>
      <c r="AH113" s="209" t="s">
        <v>246</v>
      </c>
      <c r="AI113" s="209" t="s">
        <v>246</v>
      </c>
      <c r="AJ113" s="209" t="s">
        <v>246</v>
      </c>
      <c r="AK113" s="209" t="s">
        <v>246</v>
      </c>
      <c r="AL113" s="209" t="s">
        <v>246</v>
      </c>
      <c r="AM113" s="209" t="s">
        <v>246</v>
      </c>
      <c r="AN113" s="209" t="s">
        <v>246</v>
      </c>
      <c r="AO113" s="209" t="s">
        <v>246</v>
      </c>
      <c r="AP113" s="209" t="s">
        <v>246</v>
      </c>
      <c r="AQ113" s="209" t="s">
        <v>246</v>
      </c>
      <c r="AR113" s="209" t="s">
        <v>246</v>
      </c>
      <c r="AS113" s="209" t="s">
        <v>246</v>
      </c>
      <c r="AT113" s="210">
        <v>0.32898729166666668</v>
      </c>
      <c r="AU113" s="210" t="s">
        <v>246</v>
      </c>
      <c r="AV113" s="210" t="s">
        <v>246</v>
      </c>
      <c r="AW113" s="210">
        <v>0.16</v>
      </c>
      <c r="AX113" s="210" t="s">
        <v>246</v>
      </c>
      <c r="AY113" s="210" t="s">
        <v>246</v>
      </c>
      <c r="AZ113" s="210" t="s">
        <v>246</v>
      </c>
    </row>
    <row r="114" spans="1:52" s="211" customFormat="1" x14ac:dyDescent="0.25">
      <c r="A114" s="205" t="s">
        <v>17</v>
      </c>
      <c r="B114" s="221" t="s">
        <v>442</v>
      </c>
      <c r="C114" s="207" t="s">
        <v>660</v>
      </c>
      <c r="D114" s="213">
        <v>0.53635850833333332</v>
      </c>
      <c r="E114" s="208" t="s">
        <v>246</v>
      </c>
      <c r="F114" s="208" t="s">
        <v>246</v>
      </c>
      <c r="G114" s="208" t="s">
        <v>246</v>
      </c>
      <c r="H114" s="209" t="s">
        <v>246</v>
      </c>
      <c r="I114" s="215" t="s">
        <v>246</v>
      </c>
      <c r="J114" s="208" t="s">
        <v>246</v>
      </c>
      <c r="K114" s="208" t="s">
        <v>246</v>
      </c>
      <c r="L114" s="208" t="s">
        <v>246</v>
      </c>
      <c r="M114" s="209" t="s">
        <v>246</v>
      </c>
      <c r="N114" s="209" t="s">
        <v>246</v>
      </c>
      <c r="O114" s="209" t="s">
        <v>246</v>
      </c>
      <c r="P114" s="209" t="s">
        <v>246</v>
      </c>
      <c r="Q114" s="209" t="s">
        <v>246</v>
      </c>
      <c r="R114" s="209" t="s">
        <v>246</v>
      </c>
      <c r="S114" s="209" t="s">
        <v>246</v>
      </c>
      <c r="T114" s="209" t="s">
        <v>246</v>
      </c>
      <c r="U114" s="209" t="s">
        <v>246</v>
      </c>
      <c r="V114" s="209" t="s">
        <v>246</v>
      </c>
      <c r="W114" s="209" t="s">
        <v>246</v>
      </c>
      <c r="X114" s="209" t="s">
        <v>246</v>
      </c>
      <c r="Y114" s="209" t="s">
        <v>246</v>
      </c>
      <c r="Z114" s="209" t="s">
        <v>246</v>
      </c>
      <c r="AA114" s="209" t="s">
        <v>246</v>
      </c>
      <c r="AB114" s="209" t="s">
        <v>246</v>
      </c>
      <c r="AC114" s="209" t="s">
        <v>246</v>
      </c>
      <c r="AD114" s="209">
        <v>0.53635850833333332</v>
      </c>
      <c r="AE114" s="209" t="s">
        <v>246</v>
      </c>
      <c r="AF114" s="209" t="s">
        <v>246</v>
      </c>
      <c r="AG114" s="209">
        <v>0.28000000000000003</v>
      </c>
      <c r="AH114" s="209" t="s">
        <v>246</v>
      </c>
      <c r="AI114" s="209" t="s">
        <v>246</v>
      </c>
      <c r="AJ114" s="209" t="s">
        <v>246</v>
      </c>
      <c r="AK114" s="209" t="s">
        <v>246</v>
      </c>
      <c r="AL114" s="209" t="s">
        <v>246</v>
      </c>
      <c r="AM114" s="209" t="s">
        <v>246</v>
      </c>
      <c r="AN114" s="209" t="s">
        <v>246</v>
      </c>
      <c r="AO114" s="209" t="s">
        <v>246</v>
      </c>
      <c r="AP114" s="209" t="s">
        <v>246</v>
      </c>
      <c r="AQ114" s="209" t="s">
        <v>246</v>
      </c>
      <c r="AR114" s="209" t="s">
        <v>246</v>
      </c>
      <c r="AS114" s="209" t="s">
        <v>246</v>
      </c>
      <c r="AT114" s="210">
        <v>0.53635850833333332</v>
      </c>
      <c r="AU114" s="210" t="s">
        <v>246</v>
      </c>
      <c r="AV114" s="210" t="s">
        <v>246</v>
      </c>
      <c r="AW114" s="210">
        <v>0.28000000000000003</v>
      </c>
      <c r="AX114" s="210" t="s">
        <v>246</v>
      </c>
      <c r="AY114" s="210" t="s">
        <v>246</v>
      </c>
      <c r="AZ114" s="210" t="s">
        <v>246</v>
      </c>
    </row>
    <row r="115" spans="1:52" s="211" customFormat="1" ht="30" x14ac:dyDescent="0.25">
      <c r="A115" s="205" t="s">
        <v>17</v>
      </c>
      <c r="B115" s="212" t="s">
        <v>443</v>
      </c>
      <c r="C115" s="207" t="s">
        <v>661</v>
      </c>
      <c r="D115" s="213">
        <v>0.76288990000000001</v>
      </c>
      <c r="E115" s="208" t="s">
        <v>246</v>
      </c>
      <c r="F115" s="208" t="s">
        <v>246</v>
      </c>
      <c r="G115" s="208" t="s">
        <v>246</v>
      </c>
      <c r="H115" s="209" t="s">
        <v>246</v>
      </c>
      <c r="I115" s="215" t="s">
        <v>246</v>
      </c>
      <c r="J115" s="208" t="s">
        <v>246</v>
      </c>
      <c r="K115" s="208" t="s">
        <v>246</v>
      </c>
      <c r="L115" s="208" t="s">
        <v>246</v>
      </c>
      <c r="M115" s="209" t="s">
        <v>246</v>
      </c>
      <c r="N115" s="209" t="s">
        <v>246</v>
      </c>
      <c r="O115" s="209" t="s">
        <v>246</v>
      </c>
      <c r="P115" s="209" t="s">
        <v>246</v>
      </c>
      <c r="Q115" s="209" t="s">
        <v>246</v>
      </c>
      <c r="R115" s="209" t="s">
        <v>246</v>
      </c>
      <c r="S115" s="209" t="s">
        <v>246</v>
      </c>
      <c r="T115" s="209" t="s">
        <v>246</v>
      </c>
      <c r="U115" s="209" t="s">
        <v>246</v>
      </c>
      <c r="V115" s="209" t="s">
        <v>246</v>
      </c>
      <c r="W115" s="209" t="s">
        <v>246</v>
      </c>
      <c r="X115" s="209" t="s">
        <v>246</v>
      </c>
      <c r="Y115" s="209" t="s">
        <v>246</v>
      </c>
      <c r="Z115" s="209" t="s">
        <v>246</v>
      </c>
      <c r="AA115" s="209" t="s">
        <v>246</v>
      </c>
      <c r="AB115" s="209" t="s">
        <v>246</v>
      </c>
      <c r="AC115" s="209" t="s">
        <v>246</v>
      </c>
      <c r="AD115" s="209">
        <v>0.76288990000000001</v>
      </c>
      <c r="AE115" s="209" t="s">
        <v>246</v>
      </c>
      <c r="AF115" s="209" t="s">
        <v>246</v>
      </c>
      <c r="AG115" s="209">
        <v>0.4</v>
      </c>
      <c r="AH115" s="209" t="s">
        <v>246</v>
      </c>
      <c r="AI115" s="209" t="s">
        <v>246</v>
      </c>
      <c r="AJ115" s="209" t="s">
        <v>246</v>
      </c>
      <c r="AK115" s="209" t="s">
        <v>246</v>
      </c>
      <c r="AL115" s="209" t="s">
        <v>246</v>
      </c>
      <c r="AM115" s="209" t="s">
        <v>246</v>
      </c>
      <c r="AN115" s="209" t="s">
        <v>246</v>
      </c>
      <c r="AO115" s="209" t="s">
        <v>246</v>
      </c>
      <c r="AP115" s="209" t="s">
        <v>246</v>
      </c>
      <c r="AQ115" s="209" t="s">
        <v>246</v>
      </c>
      <c r="AR115" s="209" t="s">
        <v>246</v>
      </c>
      <c r="AS115" s="209" t="s">
        <v>246</v>
      </c>
      <c r="AT115" s="210">
        <v>0.76288990000000001</v>
      </c>
      <c r="AU115" s="210" t="s">
        <v>246</v>
      </c>
      <c r="AV115" s="210" t="s">
        <v>246</v>
      </c>
      <c r="AW115" s="210">
        <v>0.4</v>
      </c>
      <c r="AX115" s="210" t="s">
        <v>246</v>
      </c>
      <c r="AY115" s="210" t="s">
        <v>246</v>
      </c>
      <c r="AZ115" s="210" t="s">
        <v>246</v>
      </c>
    </row>
    <row r="116" spans="1:52" s="211" customFormat="1" ht="30" x14ac:dyDescent="0.25">
      <c r="A116" s="205" t="s">
        <v>17</v>
      </c>
      <c r="B116" s="212" t="s">
        <v>444</v>
      </c>
      <c r="C116" s="207" t="s">
        <v>662</v>
      </c>
      <c r="D116" s="213">
        <v>0.62546489999999999</v>
      </c>
      <c r="E116" s="208" t="s">
        <v>246</v>
      </c>
      <c r="F116" s="208" t="s">
        <v>246</v>
      </c>
      <c r="G116" s="208" t="s">
        <v>246</v>
      </c>
      <c r="H116" s="209" t="s">
        <v>246</v>
      </c>
      <c r="I116" s="215" t="s">
        <v>246</v>
      </c>
      <c r="J116" s="208" t="s">
        <v>246</v>
      </c>
      <c r="K116" s="208" t="s">
        <v>246</v>
      </c>
      <c r="L116" s="208" t="s">
        <v>246</v>
      </c>
      <c r="M116" s="209" t="s">
        <v>246</v>
      </c>
      <c r="N116" s="209" t="s">
        <v>246</v>
      </c>
      <c r="O116" s="209" t="s">
        <v>246</v>
      </c>
      <c r="P116" s="209" t="s">
        <v>246</v>
      </c>
      <c r="Q116" s="209" t="s">
        <v>246</v>
      </c>
      <c r="R116" s="209" t="s">
        <v>246</v>
      </c>
      <c r="S116" s="209" t="s">
        <v>246</v>
      </c>
      <c r="T116" s="209" t="s">
        <v>246</v>
      </c>
      <c r="U116" s="209" t="s">
        <v>246</v>
      </c>
      <c r="V116" s="209" t="s">
        <v>246</v>
      </c>
      <c r="W116" s="209" t="s">
        <v>246</v>
      </c>
      <c r="X116" s="209" t="s">
        <v>246</v>
      </c>
      <c r="Y116" s="209" t="s">
        <v>246</v>
      </c>
      <c r="Z116" s="209" t="s">
        <v>246</v>
      </c>
      <c r="AA116" s="209" t="s">
        <v>246</v>
      </c>
      <c r="AB116" s="209" t="s">
        <v>246</v>
      </c>
      <c r="AC116" s="209" t="s">
        <v>246</v>
      </c>
      <c r="AD116" s="209">
        <v>0.62546489999999999</v>
      </c>
      <c r="AE116" s="209" t="s">
        <v>246</v>
      </c>
      <c r="AF116" s="209" t="s">
        <v>246</v>
      </c>
      <c r="AG116" s="209">
        <v>0.35</v>
      </c>
      <c r="AH116" s="209" t="s">
        <v>246</v>
      </c>
      <c r="AI116" s="209" t="s">
        <v>246</v>
      </c>
      <c r="AJ116" s="209" t="s">
        <v>246</v>
      </c>
      <c r="AK116" s="209" t="s">
        <v>246</v>
      </c>
      <c r="AL116" s="209" t="s">
        <v>246</v>
      </c>
      <c r="AM116" s="209" t="s">
        <v>246</v>
      </c>
      <c r="AN116" s="209" t="s">
        <v>246</v>
      </c>
      <c r="AO116" s="209" t="s">
        <v>246</v>
      </c>
      <c r="AP116" s="209" t="s">
        <v>246</v>
      </c>
      <c r="AQ116" s="209" t="s">
        <v>246</v>
      </c>
      <c r="AR116" s="209" t="s">
        <v>246</v>
      </c>
      <c r="AS116" s="209" t="s">
        <v>246</v>
      </c>
      <c r="AT116" s="210">
        <v>0.62546489999999999</v>
      </c>
      <c r="AU116" s="210" t="s">
        <v>246</v>
      </c>
      <c r="AV116" s="210" t="s">
        <v>246</v>
      </c>
      <c r="AW116" s="210">
        <v>0.35</v>
      </c>
      <c r="AX116" s="210" t="s">
        <v>246</v>
      </c>
      <c r="AY116" s="210" t="s">
        <v>246</v>
      </c>
      <c r="AZ116" s="210" t="s">
        <v>246</v>
      </c>
    </row>
    <row r="117" spans="1:52" s="211" customFormat="1" x14ac:dyDescent="0.25">
      <c r="A117" s="205" t="s">
        <v>17</v>
      </c>
      <c r="B117" s="212" t="s">
        <v>445</v>
      </c>
      <c r="C117" s="207" t="s">
        <v>663</v>
      </c>
      <c r="D117" s="213">
        <v>0.7051360333333333</v>
      </c>
      <c r="E117" s="208" t="s">
        <v>246</v>
      </c>
      <c r="F117" s="208" t="s">
        <v>246</v>
      </c>
      <c r="G117" s="208" t="s">
        <v>246</v>
      </c>
      <c r="H117" s="208" t="s">
        <v>246</v>
      </c>
      <c r="I117" s="208" t="s">
        <v>246</v>
      </c>
      <c r="J117" s="208" t="s">
        <v>246</v>
      </c>
      <c r="K117" s="208" t="s">
        <v>246</v>
      </c>
      <c r="L117" s="208" t="s">
        <v>246</v>
      </c>
      <c r="M117" s="209" t="s">
        <v>246</v>
      </c>
      <c r="N117" s="215" t="s">
        <v>246</v>
      </c>
      <c r="O117" s="209" t="s">
        <v>246</v>
      </c>
      <c r="P117" s="209" t="s">
        <v>246</v>
      </c>
      <c r="Q117" s="215" t="s">
        <v>246</v>
      </c>
      <c r="R117" s="209" t="s">
        <v>246</v>
      </c>
      <c r="S117" s="209" t="s">
        <v>246</v>
      </c>
      <c r="T117" s="209" t="s">
        <v>246</v>
      </c>
      <c r="U117" s="209" t="s">
        <v>246</v>
      </c>
      <c r="V117" s="209" t="s">
        <v>246</v>
      </c>
      <c r="W117" s="209" t="s">
        <v>246</v>
      </c>
      <c r="X117" s="209" t="s">
        <v>246</v>
      </c>
      <c r="Y117" s="209" t="s">
        <v>246</v>
      </c>
      <c r="Z117" s="209" t="s">
        <v>246</v>
      </c>
      <c r="AA117" s="209" t="s">
        <v>246</v>
      </c>
      <c r="AB117" s="209" t="s">
        <v>246</v>
      </c>
      <c r="AC117" s="209" t="s">
        <v>246</v>
      </c>
      <c r="AD117" s="209" t="s">
        <v>246</v>
      </c>
      <c r="AE117" s="209" t="s">
        <v>246</v>
      </c>
      <c r="AF117" s="209" t="s">
        <v>246</v>
      </c>
      <c r="AG117" s="209" t="s">
        <v>246</v>
      </c>
      <c r="AH117" s="209" t="s">
        <v>246</v>
      </c>
      <c r="AI117" s="209" t="s">
        <v>246</v>
      </c>
      <c r="AJ117" s="209" t="s">
        <v>246</v>
      </c>
      <c r="AK117" s="209" t="s">
        <v>246</v>
      </c>
      <c r="AL117" s="209">
        <v>0.7051360333333333</v>
      </c>
      <c r="AM117" s="209" t="s">
        <v>246</v>
      </c>
      <c r="AN117" s="209" t="s">
        <v>246</v>
      </c>
      <c r="AO117" s="209">
        <v>1.35</v>
      </c>
      <c r="AP117" s="209" t="s">
        <v>246</v>
      </c>
      <c r="AQ117" s="209" t="s">
        <v>246</v>
      </c>
      <c r="AR117" s="209" t="s">
        <v>246</v>
      </c>
      <c r="AS117" s="209" t="s">
        <v>246</v>
      </c>
      <c r="AT117" s="210">
        <v>0.7051360333333333</v>
      </c>
      <c r="AU117" s="210" t="s">
        <v>246</v>
      </c>
      <c r="AV117" s="210" t="s">
        <v>246</v>
      </c>
      <c r="AW117" s="210">
        <v>1.35</v>
      </c>
      <c r="AX117" s="210" t="s">
        <v>246</v>
      </c>
      <c r="AY117" s="210" t="s">
        <v>246</v>
      </c>
      <c r="AZ117" s="210" t="s">
        <v>246</v>
      </c>
    </row>
    <row r="118" spans="1:52" s="211" customFormat="1" x14ac:dyDescent="0.25">
      <c r="A118" s="205" t="s">
        <v>17</v>
      </c>
      <c r="B118" s="212" t="s">
        <v>446</v>
      </c>
      <c r="C118" s="207" t="s">
        <v>664</v>
      </c>
      <c r="D118" s="213">
        <v>0.23768133333333336</v>
      </c>
      <c r="E118" s="208" t="s">
        <v>246</v>
      </c>
      <c r="F118" s="208" t="s">
        <v>246</v>
      </c>
      <c r="G118" s="208" t="s">
        <v>246</v>
      </c>
      <c r="H118" s="208" t="s">
        <v>246</v>
      </c>
      <c r="I118" s="208" t="s">
        <v>246</v>
      </c>
      <c r="J118" s="208" t="s">
        <v>246</v>
      </c>
      <c r="K118" s="208" t="s">
        <v>246</v>
      </c>
      <c r="L118" s="208" t="s">
        <v>246</v>
      </c>
      <c r="M118" s="209" t="s">
        <v>246</v>
      </c>
      <c r="N118" s="215" t="s">
        <v>246</v>
      </c>
      <c r="O118" s="209" t="s">
        <v>246</v>
      </c>
      <c r="P118" s="209" t="s">
        <v>246</v>
      </c>
      <c r="Q118" s="215" t="s">
        <v>246</v>
      </c>
      <c r="R118" s="209" t="s">
        <v>246</v>
      </c>
      <c r="S118" s="209" t="s">
        <v>246</v>
      </c>
      <c r="T118" s="209" t="s">
        <v>246</v>
      </c>
      <c r="U118" s="209" t="s">
        <v>246</v>
      </c>
      <c r="V118" s="209" t="s">
        <v>246</v>
      </c>
      <c r="W118" s="209" t="s">
        <v>246</v>
      </c>
      <c r="X118" s="209" t="s">
        <v>246</v>
      </c>
      <c r="Y118" s="209" t="s">
        <v>246</v>
      </c>
      <c r="Z118" s="209" t="s">
        <v>246</v>
      </c>
      <c r="AA118" s="209" t="s">
        <v>246</v>
      </c>
      <c r="AB118" s="209" t="s">
        <v>246</v>
      </c>
      <c r="AC118" s="209" t="s">
        <v>246</v>
      </c>
      <c r="AD118" s="209" t="s">
        <v>246</v>
      </c>
      <c r="AE118" s="209" t="s">
        <v>246</v>
      </c>
      <c r="AF118" s="209" t="s">
        <v>246</v>
      </c>
      <c r="AG118" s="209" t="s">
        <v>246</v>
      </c>
      <c r="AH118" s="209" t="s">
        <v>246</v>
      </c>
      <c r="AI118" s="209" t="s">
        <v>246</v>
      </c>
      <c r="AJ118" s="209" t="s">
        <v>246</v>
      </c>
      <c r="AK118" s="209" t="s">
        <v>246</v>
      </c>
      <c r="AL118" s="209">
        <v>0.23768133333333336</v>
      </c>
      <c r="AM118" s="209" t="s">
        <v>246</v>
      </c>
      <c r="AN118" s="209" t="s">
        <v>246</v>
      </c>
      <c r="AO118" s="209">
        <v>0.63</v>
      </c>
      <c r="AP118" s="209" t="s">
        <v>246</v>
      </c>
      <c r="AQ118" s="209" t="s">
        <v>246</v>
      </c>
      <c r="AR118" s="209" t="s">
        <v>246</v>
      </c>
      <c r="AS118" s="209" t="s">
        <v>246</v>
      </c>
      <c r="AT118" s="210">
        <v>0.23768133333333336</v>
      </c>
      <c r="AU118" s="210" t="s">
        <v>246</v>
      </c>
      <c r="AV118" s="210" t="s">
        <v>246</v>
      </c>
      <c r="AW118" s="210">
        <v>0.63</v>
      </c>
      <c r="AX118" s="210" t="s">
        <v>246</v>
      </c>
      <c r="AY118" s="210" t="s">
        <v>246</v>
      </c>
      <c r="AZ118" s="210" t="s">
        <v>246</v>
      </c>
    </row>
    <row r="119" spans="1:52" s="211" customFormat="1" x14ac:dyDescent="0.25">
      <c r="A119" s="205" t="s">
        <v>17</v>
      </c>
      <c r="B119" s="212" t="s">
        <v>447</v>
      </c>
      <c r="C119" s="207" t="s">
        <v>665</v>
      </c>
      <c r="D119" s="213">
        <v>0.708619</v>
      </c>
      <c r="E119" s="208" t="s">
        <v>246</v>
      </c>
      <c r="F119" s="208" t="s">
        <v>246</v>
      </c>
      <c r="G119" s="208" t="s">
        <v>246</v>
      </c>
      <c r="H119" s="208" t="s">
        <v>246</v>
      </c>
      <c r="I119" s="208" t="s">
        <v>246</v>
      </c>
      <c r="J119" s="208" t="s">
        <v>246</v>
      </c>
      <c r="K119" s="208" t="s">
        <v>246</v>
      </c>
      <c r="L119" s="208" t="s">
        <v>246</v>
      </c>
      <c r="M119" s="209" t="s">
        <v>246</v>
      </c>
      <c r="N119" s="215" t="s">
        <v>246</v>
      </c>
      <c r="O119" s="209" t="s">
        <v>246</v>
      </c>
      <c r="P119" s="209" t="s">
        <v>246</v>
      </c>
      <c r="Q119" s="215" t="s">
        <v>246</v>
      </c>
      <c r="R119" s="209" t="s">
        <v>246</v>
      </c>
      <c r="S119" s="209" t="s">
        <v>246</v>
      </c>
      <c r="T119" s="209" t="s">
        <v>246</v>
      </c>
      <c r="U119" s="209" t="s">
        <v>246</v>
      </c>
      <c r="V119" s="209" t="s">
        <v>246</v>
      </c>
      <c r="W119" s="209" t="s">
        <v>246</v>
      </c>
      <c r="X119" s="209" t="s">
        <v>246</v>
      </c>
      <c r="Y119" s="209" t="s">
        <v>246</v>
      </c>
      <c r="Z119" s="209" t="s">
        <v>246</v>
      </c>
      <c r="AA119" s="209" t="s">
        <v>246</v>
      </c>
      <c r="AB119" s="209" t="s">
        <v>246</v>
      </c>
      <c r="AC119" s="209" t="s">
        <v>246</v>
      </c>
      <c r="AD119" s="209" t="s">
        <v>246</v>
      </c>
      <c r="AE119" s="209" t="s">
        <v>246</v>
      </c>
      <c r="AF119" s="209" t="s">
        <v>246</v>
      </c>
      <c r="AG119" s="209" t="s">
        <v>246</v>
      </c>
      <c r="AH119" s="209" t="s">
        <v>246</v>
      </c>
      <c r="AI119" s="209" t="s">
        <v>246</v>
      </c>
      <c r="AJ119" s="209" t="s">
        <v>246</v>
      </c>
      <c r="AK119" s="209" t="s">
        <v>246</v>
      </c>
      <c r="AL119" s="209">
        <v>0.708619</v>
      </c>
      <c r="AM119" s="209" t="s">
        <v>246</v>
      </c>
      <c r="AN119" s="209" t="s">
        <v>246</v>
      </c>
      <c r="AO119" s="209">
        <v>0.8</v>
      </c>
      <c r="AP119" s="209" t="s">
        <v>246</v>
      </c>
      <c r="AQ119" s="209" t="s">
        <v>246</v>
      </c>
      <c r="AR119" s="209" t="s">
        <v>246</v>
      </c>
      <c r="AS119" s="209" t="s">
        <v>246</v>
      </c>
      <c r="AT119" s="210">
        <v>0.708619</v>
      </c>
      <c r="AU119" s="210" t="s">
        <v>246</v>
      </c>
      <c r="AV119" s="210" t="s">
        <v>246</v>
      </c>
      <c r="AW119" s="210">
        <v>0.8</v>
      </c>
      <c r="AX119" s="210" t="s">
        <v>246</v>
      </c>
      <c r="AY119" s="210" t="s">
        <v>246</v>
      </c>
      <c r="AZ119" s="210" t="s">
        <v>246</v>
      </c>
    </row>
    <row r="120" spans="1:52" s="211" customFormat="1" x14ac:dyDescent="0.25">
      <c r="A120" s="205" t="s">
        <v>17</v>
      </c>
      <c r="B120" s="212" t="s">
        <v>448</v>
      </c>
      <c r="C120" s="207" t="s">
        <v>666</v>
      </c>
      <c r="D120" s="213">
        <v>0.73504568333333342</v>
      </c>
      <c r="E120" s="208" t="s">
        <v>246</v>
      </c>
      <c r="F120" s="208" t="s">
        <v>246</v>
      </c>
      <c r="G120" s="208" t="s">
        <v>246</v>
      </c>
      <c r="H120" s="208" t="s">
        <v>246</v>
      </c>
      <c r="I120" s="208" t="s">
        <v>246</v>
      </c>
      <c r="J120" s="208" t="s">
        <v>246</v>
      </c>
      <c r="K120" s="208" t="s">
        <v>246</v>
      </c>
      <c r="L120" s="208" t="s">
        <v>246</v>
      </c>
      <c r="M120" s="209" t="s">
        <v>246</v>
      </c>
      <c r="N120" s="215" t="s">
        <v>246</v>
      </c>
      <c r="O120" s="209" t="s">
        <v>246</v>
      </c>
      <c r="P120" s="209" t="s">
        <v>246</v>
      </c>
      <c r="Q120" s="215" t="s">
        <v>246</v>
      </c>
      <c r="R120" s="209" t="s">
        <v>246</v>
      </c>
      <c r="S120" s="209" t="s">
        <v>246</v>
      </c>
      <c r="T120" s="209" t="s">
        <v>246</v>
      </c>
      <c r="U120" s="209" t="s">
        <v>246</v>
      </c>
      <c r="V120" s="209" t="s">
        <v>246</v>
      </c>
      <c r="W120" s="209" t="s">
        <v>246</v>
      </c>
      <c r="X120" s="209" t="s">
        <v>246</v>
      </c>
      <c r="Y120" s="209" t="s">
        <v>246</v>
      </c>
      <c r="Z120" s="209" t="s">
        <v>246</v>
      </c>
      <c r="AA120" s="209" t="s">
        <v>246</v>
      </c>
      <c r="AB120" s="209" t="s">
        <v>246</v>
      </c>
      <c r="AC120" s="209" t="s">
        <v>246</v>
      </c>
      <c r="AD120" s="209" t="s">
        <v>246</v>
      </c>
      <c r="AE120" s="209" t="s">
        <v>246</v>
      </c>
      <c r="AF120" s="209" t="s">
        <v>246</v>
      </c>
      <c r="AG120" s="209" t="s">
        <v>246</v>
      </c>
      <c r="AH120" s="209" t="s">
        <v>246</v>
      </c>
      <c r="AI120" s="209" t="s">
        <v>246</v>
      </c>
      <c r="AJ120" s="209" t="s">
        <v>246</v>
      </c>
      <c r="AK120" s="209" t="s">
        <v>246</v>
      </c>
      <c r="AL120" s="209">
        <v>0.73504568333333342</v>
      </c>
      <c r="AM120" s="209" t="s">
        <v>246</v>
      </c>
      <c r="AN120" s="209" t="s">
        <v>246</v>
      </c>
      <c r="AO120" s="209">
        <v>0.83899999999999997</v>
      </c>
      <c r="AP120" s="209" t="s">
        <v>246</v>
      </c>
      <c r="AQ120" s="209" t="s">
        <v>246</v>
      </c>
      <c r="AR120" s="209" t="s">
        <v>246</v>
      </c>
      <c r="AS120" s="209" t="s">
        <v>246</v>
      </c>
      <c r="AT120" s="210">
        <v>0.73504568333333342</v>
      </c>
      <c r="AU120" s="210" t="s">
        <v>246</v>
      </c>
      <c r="AV120" s="210" t="s">
        <v>246</v>
      </c>
      <c r="AW120" s="210">
        <v>0.83899999999999997</v>
      </c>
      <c r="AX120" s="210" t="s">
        <v>246</v>
      </c>
      <c r="AY120" s="210" t="s">
        <v>246</v>
      </c>
      <c r="AZ120" s="210" t="s">
        <v>246</v>
      </c>
    </row>
    <row r="121" spans="1:52" s="211" customFormat="1" x14ac:dyDescent="0.25">
      <c r="A121" s="205" t="s">
        <v>17</v>
      </c>
      <c r="B121" s="212" t="s">
        <v>449</v>
      </c>
      <c r="C121" s="207" t="s">
        <v>667</v>
      </c>
      <c r="D121" s="213">
        <v>1.1602158583333333</v>
      </c>
      <c r="E121" s="208" t="s">
        <v>246</v>
      </c>
      <c r="F121" s="208" t="s">
        <v>246</v>
      </c>
      <c r="G121" s="208" t="s">
        <v>246</v>
      </c>
      <c r="H121" s="208" t="s">
        <v>246</v>
      </c>
      <c r="I121" s="208" t="s">
        <v>246</v>
      </c>
      <c r="J121" s="208" t="s">
        <v>246</v>
      </c>
      <c r="K121" s="208" t="s">
        <v>246</v>
      </c>
      <c r="L121" s="208" t="s">
        <v>246</v>
      </c>
      <c r="M121" s="209" t="s">
        <v>246</v>
      </c>
      <c r="N121" s="215" t="s">
        <v>246</v>
      </c>
      <c r="O121" s="209" t="s">
        <v>246</v>
      </c>
      <c r="P121" s="209" t="s">
        <v>246</v>
      </c>
      <c r="Q121" s="215" t="s">
        <v>246</v>
      </c>
      <c r="R121" s="209" t="s">
        <v>246</v>
      </c>
      <c r="S121" s="209" t="s">
        <v>246</v>
      </c>
      <c r="T121" s="209" t="s">
        <v>246</v>
      </c>
      <c r="U121" s="209" t="s">
        <v>246</v>
      </c>
      <c r="V121" s="209" t="s">
        <v>246</v>
      </c>
      <c r="W121" s="209" t="s">
        <v>246</v>
      </c>
      <c r="X121" s="209" t="s">
        <v>246</v>
      </c>
      <c r="Y121" s="209" t="s">
        <v>246</v>
      </c>
      <c r="Z121" s="209" t="s">
        <v>246</v>
      </c>
      <c r="AA121" s="209" t="s">
        <v>246</v>
      </c>
      <c r="AB121" s="209" t="s">
        <v>246</v>
      </c>
      <c r="AC121" s="209" t="s">
        <v>246</v>
      </c>
      <c r="AD121" s="209" t="s">
        <v>246</v>
      </c>
      <c r="AE121" s="209" t="s">
        <v>246</v>
      </c>
      <c r="AF121" s="209" t="s">
        <v>246</v>
      </c>
      <c r="AG121" s="209" t="s">
        <v>246</v>
      </c>
      <c r="AH121" s="209" t="s">
        <v>246</v>
      </c>
      <c r="AI121" s="209" t="s">
        <v>246</v>
      </c>
      <c r="AJ121" s="209" t="s">
        <v>246</v>
      </c>
      <c r="AK121" s="209" t="s">
        <v>246</v>
      </c>
      <c r="AL121" s="209">
        <v>1.1602158583333333</v>
      </c>
      <c r="AM121" s="209" t="s">
        <v>246</v>
      </c>
      <c r="AN121" s="209" t="s">
        <v>246</v>
      </c>
      <c r="AO121" s="209">
        <v>1.3859999999999999</v>
      </c>
      <c r="AP121" s="209" t="s">
        <v>246</v>
      </c>
      <c r="AQ121" s="209" t="s">
        <v>246</v>
      </c>
      <c r="AR121" s="209" t="s">
        <v>246</v>
      </c>
      <c r="AS121" s="209" t="s">
        <v>246</v>
      </c>
      <c r="AT121" s="210">
        <v>1.1602158583333333</v>
      </c>
      <c r="AU121" s="210" t="s">
        <v>246</v>
      </c>
      <c r="AV121" s="210" t="s">
        <v>246</v>
      </c>
      <c r="AW121" s="210">
        <v>1.3859999999999999</v>
      </c>
      <c r="AX121" s="210" t="s">
        <v>246</v>
      </c>
      <c r="AY121" s="210" t="s">
        <v>246</v>
      </c>
      <c r="AZ121" s="210" t="s">
        <v>246</v>
      </c>
    </row>
    <row r="122" spans="1:52" s="211" customFormat="1" x14ac:dyDescent="0.25">
      <c r="A122" s="205" t="s">
        <v>17</v>
      </c>
      <c r="B122" s="212" t="s">
        <v>450</v>
      </c>
      <c r="C122" s="207" t="s">
        <v>668</v>
      </c>
      <c r="D122" s="213">
        <v>0.59290174166666665</v>
      </c>
      <c r="E122" s="208" t="s">
        <v>246</v>
      </c>
      <c r="F122" s="208" t="s">
        <v>246</v>
      </c>
      <c r="G122" s="208" t="s">
        <v>246</v>
      </c>
      <c r="H122" s="208" t="s">
        <v>246</v>
      </c>
      <c r="I122" s="208" t="s">
        <v>246</v>
      </c>
      <c r="J122" s="208" t="s">
        <v>246</v>
      </c>
      <c r="K122" s="208" t="s">
        <v>246</v>
      </c>
      <c r="L122" s="208" t="s">
        <v>246</v>
      </c>
      <c r="M122" s="209" t="s">
        <v>246</v>
      </c>
      <c r="N122" s="215" t="s">
        <v>246</v>
      </c>
      <c r="O122" s="209" t="s">
        <v>246</v>
      </c>
      <c r="P122" s="209" t="s">
        <v>246</v>
      </c>
      <c r="Q122" s="215" t="s">
        <v>246</v>
      </c>
      <c r="R122" s="209" t="s">
        <v>246</v>
      </c>
      <c r="S122" s="209" t="s">
        <v>246</v>
      </c>
      <c r="T122" s="209" t="s">
        <v>246</v>
      </c>
      <c r="U122" s="209" t="s">
        <v>246</v>
      </c>
      <c r="V122" s="209" t="s">
        <v>246</v>
      </c>
      <c r="W122" s="209" t="s">
        <v>246</v>
      </c>
      <c r="X122" s="209" t="s">
        <v>246</v>
      </c>
      <c r="Y122" s="209" t="s">
        <v>246</v>
      </c>
      <c r="Z122" s="209" t="s">
        <v>246</v>
      </c>
      <c r="AA122" s="209" t="s">
        <v>246</v>
      </c>
      <c r="AB122" s="209" t="s">
        <v>246</v>
      </c>
      <c r="AC122" s="209" t="s">
        <v>246</v>
      </c>
      <c r="AD122" s="209" t="s">
        <v>246</v>
      </c>
      <c r="AE122" s="209" t="s">
        <v>246</v>
      </c>
      <c r="AF122" s="209" t="s">
        <v>246</v>
      </c>
      <c r="AG122" s="209" t="s">
        <v>246</v>
      </c>
      <c r="AH122" s="209" t="s">
        <v>246</v>
      </c>
      <c r="AI122" s="209" t="s">
        <v>246</v>
      </c>
      <c r="AJ122" s="209" t="s">
        <v>246</v>
      </c>
      <c r="AK122" s="209" t="s">
        <v>246</v>
      </c>
      <c r="AL122" s="209">
        <v>0.59290174166666665</v>
      </c>
      <c r="AM122" s="209" t="s">
        <v>246</v>
      </c>
      <c r="AN122" s="209" t="s">
        <v>246</v>
      </c>
      <c r="AO122" s="209">
        <v>0.69499999999999995</v>
      </c>
      <c r="AP122" s="209" t="s">
        <v>246</v>
      </c>
      <c r="AQ122" s="209" t="s">
        <v>246</v>
      </c>
      <c r="AR122" s="209" t="s">
        <v>246</v>
      </c>
      <c r="AS122" s="209" t="s">
        <v>246</v>
      </c>
      <c r="AT122" s="210">
        <v>0.59290174166666665</v>
      </c>
      <c r="AU122" s="210" t="s">
        <v>246</v>
      </c>
      <c r="AV122" s="210" t="s">
        <v>246</v>
      </c>
      <c r="AW122" s="210">
        <v>0.69499999999999995</v>
      </c>
      <c r="AX122" s="210" t="s">
        <v>246</v>
      </c>
      <c r="AY122" s="210" t="s">
        <v>246</v>
      </c>
      <c r="AZ122" s="210" t="s">
        <v>246</v>
      </c>
    </row>
    <row r="123" spans="1:52" s="211" customFormat="1" x14ac:dyDescent="0.25">
      <c r="A123" s="205" t="s">
        <v>17</v>
      </c>
      <c r="B123" s="221" t="s">
        <v>451</v>
      </c>
      <c r="C123" s="207" t="s">
        <v>669</v>
      </c>
      <c r="D123" s="213">
        <v>0.79840103333333334</v>
      </c>
      <c r="E123" s="208" t="s">
        <v>246</v>
      </c>
      <c r="F123" s="208" t="s">
        <v>246</v>
      </c>
      <c r="G123" s="208" t="s">
        <v>246</v>
      </c>
      <c r="H123" s="208" t="s">
        <v>246</v>
      </c>
      <c r="I123" s="208" t="s">
        <v>246</v>
      </c>
      <c r="J123" s="208" t="s">
        <v>246</v>
      </c>
      <c r="K123" s="208" t="s">
        <v>246</v>
      </c>
      <c r="L123" s="208" t="s">
        <v>246</v>
      </c>
      <c r="M123" s="209" t="s">
        <v>246</v>
      </c>
      <c r="N123" s="215"/>
      <c r="O123" s="209" t="s">
        <v>246</v>
      </c>
      <c r="P123" s="209" t="s">
        <v>246</v>
      </c>
      <c r="Q123" s="215" t="s">
        <v>246</v>
      </c>
      <c r="R123" s="209" t="s">
        <v>246</v>
      </c>
      <c r="S123" s="209" t="s">
        <v>246</v>
      </c>
      <c r="T123" s="209" t="s">
        <v>246</v>
      </c>
      <c r="U123" s="209" t="s">
        <v>246</v>
      </c>
      <c r="V123" s="209"/>
      <c r="W123" s="209" t="s">
        <v>246</v>
      </c>
      <c r="X123" s="209" t="s">
        <v>246</v>
      </c>
      <c r="Y123" s="209" t="s">
        <v>246</v>
      </c>
      <c r="Z123" s="209" t="s">
        <v>246</v>
      </c>
      <c r="AA123" s="209" t="s">
        <v>246</v>
      </c>
      <c r="AB123" s="209" t="s">
        <v>246</v>
      </c>
      <c r="AC123" s="209" t="s">
        <v>246</v>
      </c>
      <c r="AD123" s="209"/>
      <c r="AE123" s="209" t="s">
        <v>246</v>
      </c>
      <c r="AF123" s="209" t="s">
        <v>246</v>
      </c>
      <c r="AG123" s="209" t="s">
        <v>246</v>
      </c>
      <c r="AH123" s="209" t="s">
        <v>246</v>
      </c>
      <c r="AI123" s="209" t="s">
        <v>246</v>
      </c>
      <c r="AJ123" s="209" t="s">
        <v>246</v>
      </c>
      <c r="AK123" s="209" t="s">
        <v>246</v>
      </c>
      <c r="AL123" s="209">
        <v>0.79840103333333334</v>
      </c>
      <c r="AM123" s="209" t="s">
        <v>246</v>
      </c>
      <c r="AN123" s="209" t="s">
        <v>246</v>
      </c>
      <c r="AO123" s="209">
        <v>0.98299999999999998</v>
      </c>
      <c r="AP123" s="209" t="s">
        <v>246</v>
      </c>
      <c r="AQ123" s="209" t="s">
        <v>246</v>
      </c>
      <c r="AR123" s="209" t="s">
        <v>246</v>
      </c>
      <c r="AS123" s="209" t="s">
        <v>246</v>
      </c>
      <c r="AT123" s="210">
        <v>0.79840103333333334</v>
      </c>
      <c r="AU123" s="210" t="s">
        <v>246</v>
      </c>
      <c r="AV123" s="210" t="s">
        <v>246</v>
      </c>
      <c r="AW123" s="210">
        <v>0.98299999999999998</v>
      </c>
      <c r="AX123" s="210" t="s">
        <v>246</v>
      </c>
      <c r="AY123" s="210" t="s">
        <v>246</v>
      </c>
      <c r="AZ123" s="210" t="s">
        <v>246</v>
      </c>
    </row>
    <row r="124" spans="1:52" s="211" customFormat="1" x14ac:dyDescent="0.25">
      <c r="A124" s="205" t="s">
        <v>17</v>
      </c>
      <c r="B124" s="221" t="s">
        <v>452</v>
      </c>
      <c r="C124" s="207" t="s">
        <v>670</v>
      </c>
      <c r="D124" s="213">
        <v>0.56969095000000003</v>
      </c>
      <c r="E124" s="208" t="s">
        <v>246</v>
      </c>
      <c r="F124" s="208" t="s">
        <v>246</v>
      </c>
      <c r="G124" s="208" t="s">
        <v>246</v>
      </c>
      <c r="H124" s="208" t="s">
        <v>246</v>
      </c>
      <c r="I124" s="208" t="s">
        <v>246</v>
      </c>
      <c r="J124" s="208" t="s">
        <v>246</v>
      </c>
      <c r="K124" s="208" t="s">
        <v>246</v>
      </c>
      <c r="L124" s="208" t="s">
        <v>246</v>
      </c>
      <c r="M124" s="209" t="s">
        <v>246</v>
      </c>
      <c r="N124" s="215" t="s">
        <v>246</v>
      </c>
      <c r="O124" s="209" t="s">
        <v>246</v>
      </c>
      <c r="P124" s="209" t="s">
        <v>246</v>
      </c>
      <c r="Q124" s="215" t="s">
        <v>246</v>
      </c>
      <c r="R124" s="209" t="s">
        <v>246</v>
      </c>
      <c r="S124" s="209" t="s">
        <v>246</v>
      </c>
      <c r="T124" s="209" t="s">
        <v>246</v>
      </c>
      <c r="U124" s="209" t="s">
        <v>246</v>
      </c>
      <c r="V124" s="209" t="s">
        <v>246</v>
      </c>
      <c r="W124" s="209" t="s">
        <v>246</v>
      </c>
      <c r="X124" s="209" t="s">
        <v>246</v>
      </c>
      <c r="Y124" s="209" t="s">
        <v>246</v>
      </c>
      <c r="Z124" s="209" t="s">
        <v>246</v>
      </c>
      <c r="AA124" s="209" t="s">
        <v>246</v>
      </c>
      <c r="AB124" s="209" t="s">
        <v>246</v>
      </c>
      <c r="AC124" s="209" t="s">
        <v>246</v>
      </c>
      <c r="AD124" s="209" t="s">
        <v>246</v>
      </c>
      <c r="AE124" s="209" t="s">
        <v>246</v>
      </c>
      <c r="AF124" s="209" t="s">
        <v>246</v>
      </c>
      <c r="AG124" s="209" t="s">
        <v>246</v>
      </c>
      <c r="AH124" s="209" t="s">
        <v>246</v>
      </c>
      <c r="AI124" s="209" t="s">
        <v>246</v>
      </c>
      <c r="AJ124" s="209" t="s">
        <v>246</v>
      </c>
      <c r="AK124" s="209" t="s">
        <v>246</v>
      </c>
      <c r="AL124" s="209">
        <v>0.56969095000000003</v>
      </c>
      <c r="AM124" s="209" t="s">
        <v>246</v>
      </c>
      <c r="AN124" s="209" t="s">
        <v>246</v>
      </c>
      <c r="AO124" s="209">
        <v>0.76600000000000001</v>
      </c>
      <c r="AP124" s="209" t="s">
        <v>246</v>
      </c>
      <c r="AQ124" s="209" t="s">
        <v>246</v>
      </c>
      <c r="AR124" s="209" t="s">
        <v>246</v>
      </c>
      <c r="AS124" s="209" t="s">
        <v>246</v>
      </c>
      <c r="AT124" s="210">
        <v>0.56969095000000003</v>
      </c>
      <c r="AU124" s="210" t="s">
        <v>246</v>
      </c>
      <c r="AV124" s="210" t="s">
        <v>246</v>
      </c>
      <c r="AW124" s="210">
        <v>0.76600000000000001</v>
      </c>
      <c r="AX124" s="210" t="s">
        <v>246</v>
      </c>
      <c r="AY124" s="210" t="s">
        <v>246</v>
      </c>
      <c r="AZ124" s="210" t="s">
        <v>246</v>
      </c>
    </row>
    <row r="125" spans="1:52" s="211" customFormat="1" x14ac:dyDescent="0.25">
      <c r="A125" s="205" t="s">
        <v>17</v>
      </c>
      <c r="B125" s="221" t="s">
        <v>453</v>
      </c>
      <c r="C125" s="207" t="s">
        <v>671</v>
      </c>
      <c r="D125" s="213">
        <v>0.76819891666666673</v>
      </c>
      <c r="E125" s="208" t="s">
        <v>246</v>
      </c>
      <c r="F125" s="208" t="s">
        <v>246</v>
      </c>
      <c r="G125" s="208" t="s">
        <v>246</v>
      </c>
      <c r="H125" s="208" t="s">
        <v>246</v>
      </c>
      <c r="I125" s="208" t="s">
        <v>246</v>
      </c>
      <c r="J125" s="208" t="s">
        <v>246</v>
      </c>
      <c r="K125" s="208" t="s">
        <v>246</v>
      </c>
      <c r="L125" s="208" t="s">
        <v>246</v>
      </c>
      <c r="M125" s="209" t="s">
        <v>246</v>
      </c>
      <c r="N125" s="215" t="s">
        <v>246</v>
      </c>
      <c r="O125" s="209" t="s">
        <v>246</v>
      </c>
      <c r="P125" s="209" t="s">
        <v>246</v>
      </c>
      <c r="Q125" s="215" t="s">
        <v>246</v>
      </c>
      <c r="R125" s="209" t="s">
        <v>246</v>
      </c>
      <c r="S125" s="209" t="s">
        <v>246</v>
      </c>
      <c r="T125" s="209" t="s">
        <v>246</v>
      </c>
      <c r="U125" s="209" t="s">
        <v>246</v>
      </c>
      <c r="V125" s="209" t="s">
        <v>246</v>
      </c>
      <c r="W125" s="209" t="s">
        <v>246</v>
      </c>
      <c r="X125" s="209" t="s">
        <v>246</v>
      </c>
      <c r="Y125" s="209" t="s">
        <v>246</v>
      </c>
      <c r="Z125" s="209" t="s">
        <v>246</v>
      </c>
      <c r="AA125" s="209" t="s">
        <v>246</v>
      </c>
      <c r="AB125" s="209" t="s">
        <v>246</v>
      </c>
      <c r="AC125" s="209" t="s">
        <v>246</v>
      </c>
      <c r="AD125" s="209" t="s">
        <v>246</v>
      </c>
      <c r="AE125" s="209" t="s">
        <v>246</v>
      </c>
      <c r="AF125" s="209" t="s">
        <v>246</v>
      </c>
      <c r="AG125" s="209" t="s">
        <v>246</v>
      </c>
      <c r="AH125" s="209" t="s">
        <v>246</v>
      </c>
      <c r="AI125" s="209" t="s">
        <v>246</v>
      </c>
      <c r="AJ125" s="209" t="s">
        <v>246</v>
      </c>
      <c r="AK125" s="209" t="s">
        <v>246</v>
      </c>
      <c r="AL125" s="209">
        <v>0.76819891666666673</v>
      </c>
      <c r="AM125" s="209" t="s">
        <v>246</v>
      </c>
      <c r="AN125" s="209" t="s">
        <v>246</v>
      </c>
      <c r="AO125" s="209">
        <v>1.1200000000000001</v>
      </c>
      <c r="AP125" s="209" t="s">
        <v>246</v>
      </c>
      <c r="AQ125" s="209" t="s">
        <v>246</v>
      </c>
      <c r="AR125" s="209" t="s">
        <v>246</v>
      </c>
      <c r="AS125" s="209" t="s">
        <v>246</v>
      </c>
      <c r="AT125" s="210">
        <v>0.76819891666666673</v>
      </c>
      <c r="AU125" s="210" t="s">
        <v>246</v>
      </c>
      <c r="AV125" s="210" t="s">
        <v>246</v>
      </c>
      <c r="AW125" s="210">
        <v>1.1200000000000001</v>
      </c>
      <c r="AX125" s="210" t="s">
        <v>246</v>
      </c>
      <c r="AY125" s="210" t="s">
        <v>246</v>
      </c>
      <c r="AZ125" s="210" t="s">
        <v>246</v>
      </c>
    </row>
    <row r="126" spans="1:52" s="211" customFormat="1" x14ac:dyDescent="0.25">
      <c r="A126" s="205" t="s">
        <v>17</v>
      </c>
      <c r="B126" s="221" t="s">
        <v>454</v>
      </c>
      <c r="C126" s="207" t="s">
        <v>672</v>
      </c>
      <c r="D126" s="213">
        <v>1.2235137166666668</v>
      </c>
      <c r="E126" s="208" t="s">
        <v>246</v>
      </c>
      <c r="F126" s="208" t="s">
        <v>246</v>
      </c>
      <c r="G126" s="208" t="s">
        <v>246</v>
      </c>
      <c r="H126" s="208" t="s">
        <v>246</v>
      </c>
      <c r="I126" s="208" t="s">
        <v>246</v>
      </c>
      <c r="J126" s="208" t="s">
        <v>246</v>
      </c>
      <c r="K126" s="208" t="s">
        <v>246</v>
      </c>
      <c r="L126" s="208" t="s">
        <v>246</v>
      </c>
      <c r="M126" s="209" t="s">
        <v>246</v>
      </c>
      <c r="N126" s="215" t="s">
        <v>246</v>
      </c>
      <c r="O126" s="209" t="s">
        <v>246</v>
      </c>
      <c r="P126" s="209" t="s">
        <v>246</v>
      </c>
      <c r="Q126" s="215" t="s">
        <v>246</v>
      </c>
      <c r="R126" s="209" t="s">
        <v>246</v>
      </c>
      <c r="S126" s="209" t="s">
        <v>246</v>
      </c>
      <c r="T126" s="209" t="s">
        <v>246</v>
      </c>
      <c r="U126" s="209" t="s">
        <v>246</v>
      </c>
      <c r="V126" s="209" t="s">
        <v>246</v>
      </c>
      <c r="W126" s="209" t="s">
        <v>246</v>
      </c>
      <c r="X126" s="209" t="s">
        <v>246</v>
      </c>
      <c r="Y126" s="209" t="s">
        <v>246</v>
      </c>
      <c r="Z126" s="209" t="s">
        <v>246</v>
      </c>
      <c r="AA126" s="209" t="s">
        <v>246</v>
      </c>
      <c r="AB126" s="209" t="s">
        <v>246</v>
      </c>
      <c r="AC126" s="209" t="s">
        <v>246</v>
      </c>
      <c r="AD126" s="209" t="s">
        <v>246</v>
      </c>
      <c r="AE126" s="209" t="s">
        <v>246</v>
      </c>
      <c r="AF126" s="209" t="s">
        <v>246</v>
      </c>
      <c r="AG126" s="209" t="s">
        <v>246</v>
      </c>
      <c r="AH126" s="209" t="s">
        <v>246</v>
      </c>
      <c r="AI126" s="209" t="s">
        <v>246</v>
      </c>
      <c r="AJ126" s="209" t="s">
        <v>246</v>
      </c>
      <c r="AK126" s="209" t="s">
        <v>246</v>
      </c>
      <c r="AL126" s="209">
        <v>1.2235137166666668</v>
      </c>
      <c r="AM126" s="209" t="s">
        <v>246</v>
      </c>
      <c r="AN126" s="209" t="s">
        <v>246</v>
      </c>
      <c r="AO126" s="209">
        <v>1.573</v>
      </c>
      <c r="AP126" s="209" t="s">
        <v>246</v>
      </c>
      <c r="AQ126" s="209" t="s">
        <v>246</v>
      </c>
      <c r="AR126" s="209" t="s">
        <v>246</v>
      </c>
      <c r="AS126" s="209" t="s">
        <v>246</v>
      </c>
      <c r="AT126" s="210">
        <v>1.2235137166666668</v>
      </c>
      <c r="AU126" s="210" t="s">
        <v>246</v>
      </c>
      <c r="AV126" s="210" t="s">
        <v>246</v>
      </c>
      <c r="AW126" s="210">
        <v>1.573</v>
      </c>
      <c r="AX126" s="210" t="s">
        <v>246</v>
      </c>
      <c r="AY126" s="210" t="s">
        <v>246</v>
      </c>
      <c r="AZ126" s="210" t="s">
        <v>246</v>
      </c>
    </row>
    <row r="127" spans="1:52" s="211" customFormat="1" x14ac:dyDescent="0.25">
      <c r="A127" s="205" t="s">
        <v>17</v>
      </c>
      <c r="B127" s="221" t="s">
        <v>455</v>
      </c>
      <c r="C127" s="207" t="s">
        <v>673</v>
      </c>
      <c r="D127" s="213">
        <v>0.45666706666666668</v>
      </c>
      <c r="E127" s="208" t="s">
        <v>246</v>
      </c>
      <c r="F127" s="208" t="s">
        <v>246</v>
      </c>
      <c r="G127" s="208" t="s">
        <v>246</v>
      </c>
      <c r="H127" s="208" t="s">
        <v>246</v>
      </c>
      <c r="I127" s="208" t="s">
        <v>246</v>
      </c>
      <c r="J127" s="208" t="s">
        <v>246</v>
      </c>
      <c r="K127" s="208" t="s">
        <v>246</v>
      </c>
      <c r="L127" s="208" t="s">
        <v>246</v>
      </c>
      <c r="M127" s="209" t="s">
        <v>246</v>
      </c>
      <c r="N127" s="215" t="s">
        <v>246</v>
      </c>
      <c r="O127" s="209" t="s">
        <v>246</v>
      </c>
      <c r="P127" s="209" t="s">
        <v>246</v>
      </c>
      <c r="Q127" s="215" t="s">
        <v>246</v>
      </c>
      <c r="R127" s="209" t="s">
        <v>246</v>
      </c>
      <c r="S127" s="209" t="s">
        <v>246</v>
      </c>
      <c r="T127" s="209" t="s">
        <v>246</v>
      </c>
      <c r="U127" s="209" t="s">
        <v>246</v>
      </c>
      <c r="V127" s="209" t="s">
        <v>246</v>
      </c>
      <c r="W127" s="209" t="s">
        <v>246</v>
      </c>
      <c r="X127" s="209" t="s">
        <v>246</v>
      </c>
      <c r="Y127" s="209" t="s">
        <v>246</v>
      </c>
      <c r="Z127" s="209" t="s">
        <v>246</v>
      </c>
      <c r="AA127" s="209" t="s">
        <v>246</v>
      </c>
      <c r="AB127" s="209" t="s">
        <v>246</v>
      </c>
      <c r="AC127" s="209" t="s">
        <v>246</v>
      </c>
      <c r="AD127" s="209" t="s">
        <v>246</v>
      </c>
      <c r="AE127" s="209" t="s">
        <v>246</v>
      </c>
      <c r="AF127" s="209" t="s">
        <v>246</v>
      </c>
      <c r="AG127" s="209" t="s">
        <v>246</v>
      </c>
      <c r="AH127" s="209" t="s">
        <v>246</v>
      </c>
      <c r="AI127" s="209" t="s">
        <v>246</v>
      </c>
      <c r="AJ127" s="209" t="s">
        <v>246</v>
      </c>
      <c r="AK127" s="209" t="s">
        <v>246</v>
      </c>
      <c r="AL127" s="209">
        <v>0.45666706666666668</v>
      </c>
      <c r="AM127" s="209" t="s">
        <v>246</v>
      </c>
      <c r="AN127" s="209" t="s">
        <v>246</v>
      </c>
      <c r="AO127" s="209">
        <v>0.627</v>
      </c>
      <c r="AP127" s="209" t="s">
        <v>246</v>
      </c>
      <c r="AQ127" s="209" t="s">
        <v>246</v>
      </c>
      <c r="AR127" s="209" t="s">
        <v>246</v>
      </c>
      <c r="AS127" s="209" t="s">
        <v>246</v>
      </c>
      <c r="AT127" s="210">
        <v>0.45666706666666668</v>
      </c>
      <c r="AU127" s="210" t="s">
        <v>246</v>
      </c>
      <c r="AV127" s="210" t="s">
        <v>246</v>
      </c>
      <c r="AW127" s="210">
        <v>0.627</v>
      </c>
      <c r="AX127" s="210" t="s">
        <v>246</v>
      </c>
      <c r="AY127" s="210" t="s">
        <v>246</v>
      </c>
      <c r="AZ127" s="210" t="s">
        <v>246</v>
      </c>
    </row>
    <row r="128" spans="1:52" s="211" customFormat="1" x14ac:dyDescent="0.25">
      <c r="A128" s="205" t="s">
        <v>17</v>
      </c>
      <c r="B128" s="221" t="s">
        <v>456</v>
      </c>
      <c r="C128" s="207" t="s">
        <v>674</v>
      </c>
      <c r="D128" s="213">
        <v>0.86104699166666676</v>
      </c>
      <c r="E128" s="208" t="s">
        <v>246</v>
      </c>
      <c r="F128" s="208" t="s">
        <v>246</v>
      </c>
      <c r="G128" s="208" t="s">
        <v>246</v>
      </c>
      <c r="H128" s="208" t="s">
        <v>246</v>
      </c>
      <c r="I128" s="208" t="s">
        <v>246</v>
      </c>
      <c r="J128" s="208" t="s">
        <v>246</v>
      </c>
      <c r="K128" s="208" t="s">
        <v>246</v>
      </c>
      <c r="L128" s="208" t="s">
        <v>246</v>
      </c>
      <c r="M128" s="209" t="s">
        <v>246</v>
      </c>
      <c r="N128" s="215" t="s">
        <v>246</v>
      </c>
      <c r="O128" s="209" t="s">
        <v>246</v>
      </c>
      <c r="P128" s="209" t="s">
        <v>246</v>
      </c>
      <c r="Q128" s="215" t="s">
        <v>246</v>
      </c>
      <c r="R128" s="209" t="s">
        <v>246</v>
      </c>
      <c r="S128" s="209" t="s">
        <v>246</v>
      </c>
      <c r="T128" s="209" t="s">
        <v>246</v>
      </c>
      <c r="U128" s="209" t="s">
        <v>246</v>
      </c>
      <c r="V128" s="209" t="s">
        <v>246</v>
      </c>
      <c r="W128" s="209" t="s">
        <v>246</v>
      </c>
      <c r="X128" s="209" t="s">
        <v>246</v>
      </c>
      <c r="Y128" s="209" t="s">
        <v>246</v>
      </c>
      <c r="Z128" s="209" t="s">
        <v>246</v>
      </c>
      <c r="AA128" s="209" t="s">
        <v>246</v>
      </c>
      <c r="AB128" s="209" t="s">
        <v>246</v>
      </c>
      <c r="AC128" s="209" t="s">
        <v>246</v>
      </c>
      <c r="AD128" s="209" t="s">
        <v>246</v>
      </c>
      <c r="AE128" s="209" t="s">
        <v>246</v>
      </c>
      <c r="AF128" s="209" t="s">
        <v>246</v>
      </c>
      <c r="AG128" s="209" t="s">
        <v>246</v>
      </c>
      <c r="AH128" s="209" t="s">
        <v>246</v>
      </c>
      <c r="AI128" s="209" t="s">
        <v>246</v>
      </c>
      <c r="AJ128" s="209" t="s">
        <v>246</v>
      </c>
      <c r="AK128" s="209" t="s">
        <v>246</v>
      </c>
      <c r="AL128" s="209">
        <v>0.86104699166666676</v>
      </c>
      <c r="AM128" s="209" t="s">
        <v>246</v>
      </c>
      <c r="AN128" s="209" t="s">
        <v>246</v>
      </c>
      <c r="AO128" s="209">
        <v>1.008</v>
      </c>
      <c r="AP128" s="209" t="s">
        <v>246</v>
      </c>
      <c r="AQ128" s="209" t="s">
        <v>246</v>
      </c>
      <c r="AR128" s="209" t="s">
        <v>246</v>
      </c>
      <c r="AS128" s="209" t="s">
        <v>246</v>
      </c>
      <c r="AT128" s="210">
        <v>0.86104699166666676</v>
      </c>
      <c r="AU128" s="210" t="s">
        <v>246</v>
      </c>
      <c r="AV128" s="210" t="s">
        <v>246</v>
      </c>
      <c r="AW128" s="210">
        <v>1.008</v>
      </c>
      <c r="AX128" s="210" t="s">
        <v>246</v>
      </c>
      <c r="AY128" s="210" t="s">
        <v>246</v>
      </c>
      <c r="AZ128" s="210" t="s">
        <v>246</v>
      </c>
    </row>
    <row r="129" spans="1:52" s="211" customFormat="1" ht="75.75" customHeight="1" x14ac:dyDescent="0.25">
      <c r="A129" s="205" t="s">
        <v>17</v>
      </c>
      <c r="B129" s="221" t="s">
        <v>457</v>
      </c>
      <c r="C129" s="207" t="s">
        <v>675</v>
      </c>
      <c r="D129" s="213">
        <v>0.88331958333333338</v>
      </c>
      <c r="E129" s="208" t="s">
        <v>246</v>
      </c>
      <c r="F129" s="208" t="s">
        <v>246</v>
      </c>
      <c r="G129" s="208" t="s">
        <v>246</v>
      </c>
      <c r="H129" s="208" t="s">
        <v>246</v>
      </c>
      <c r="I129" s="208" t="s">
        <v>246</v>
      </c>
      <c r="J129" s="208" t="s">
        <v>246</v>
      </c>
      <c r="K129" s="208" t="s">
        <v>246</v>
      </c>
      <c r="L129" s="208" t="s">
        <v>246</v>
      </c>
      <c r="M129" s="209" t="s">
        <v>246</v>
      </c>
      <c r="N129" s="215" t="s">
        <v>246</v>
      </c>
      <c r="O129" s="209" t="s">
        <v>246</v>
      </c>
      <c r="P129" s="209" t="s">
        <v>246</v>
      </c>
      <c r="Q129" s="215" t="s">
        <v>246</v>
      </c>
      <c r="R129" s="209" t="s">
        <v>246</v>
      </c>
      <c r="S129" s="209" t="s">
        <v>246</v>
      </c>
      <c r="T129" s="209" t="s">
        <v>246</v>
      </c>
      <c r="U129" s="209" t="s">
        <v>246</v>
      </c>
      <c r="V129" s="209" t="s">
        <v>246</v>
      </c>
      <c r="W129" s="209" t="s">
        <v>246</v>
      </c>
      <c r="X129" s="209" t="s">
        <v>246</v>
      </c>
      <c r="Y129" s="209" t="s">
        <v>246</v>
      </c>
      <c r="Z129" s="209" t="s">
        <v>246</v>
      </c>
      <c r="AA129" s="209" t="s">
        <v>246</v>
      </c>
      <c r="AB129" s="209" t="s">
        <v>246</v>
      </c>
      <c r="AC129" s="209" t="s">
        <v>246</v>
      </c>
      <c r="AD129" s="209" t="s">
        <v>246</v>
      </c>
      <c r="AE129" s="209" t="s">
        <v>246</v>
      </c>
      <c r="AF129" s="209" t="s">
        <v>246</v>
      </c>
      <c r="AG129" s="209" t="s">
        <v>246</v>
      </c>
      <c r="AH129" s="209" t="s">
        <v>246</v>
      </c>
      <c r="AI129" s="209" t="s">
        <v>246</v>
      </c>
      <c r="AJ129" s="209" t="s">
        <v>246</v>
      </c>
      <c r="AK129" s="209" t="s">
        <v>246</v>
      </c>
      <c r="AL129" s="209">
        <v>0.88331958333333338</v>
      </c>
      <c r="AM129" s="209" t="s">
        <v>246</v>
      </c>
      <c r="AN129" s="209" t="s">
        <v>246</v>
      </c>
      <c r="AO129" s="209">
        <v>1.2629999999999999</v>
      </c>
      <c r="AP129" s="209" t="s">
        <v>246</v>
      </c>
      <c r="AQ129" s="209" t="s">
        <v>246</v>
      </c>
      <c r="AR129" s="209" t="s">
        <v>246</v>
      </c>
      <c r="AS129" s="209" t="s">
        <v>246</v>
      </c>
      <c r="AT129" s="210">
        <v>0.88331958333333338</v>
      </c>
      <c r="AU129" s="210" t="s">
        <v>246</v>
      </c>
      <c r="AV129" s="210" t="s">
        <v>246</v>
      </c>
      <c r="AW129" s="210">
        <v>1.2629999999999999</v>
      </c>
      <c r="AX129" s="210" t="s">
        <v>246</v>
      </c>
      <c r="AY129" s="210" t="s">
        <v>246</v>
      </c>
      <c r="AZ129" s="210" t="s">
        <v>246</v>
      </c>
    </row>
    <row r="130" spans="1:52" s="211" customFormat="1" x14ac:dyDescent="0.25">
      <c r="A130" s="205" t="s">
        <v>17</v>
      </c>
      <c r="B130" s="221" t="s">
        <v>458</v>
      </c>
      <c r="C130" s="207" t="s">
        <v>676</v>
      </c>
      <c r="D130" s="213">
        <v>0.34442419166666671</v>
      </c>
      <c r="E130" s="208" t="s">
        <v>246</v>
      </c>
      <c r="F130" s="208" t="s">
        <v>246</v>
      </c>
      <c r="G130" s="208" t="s">
        <v>246</v>
      </c>
      <c r="H130" s="208" t="s">
        <v>246</v>
      </c>
      <c r="I130" s="208" t="s">
        <v>246</v>
      </c>
      <c r="J130" s="208" t="s">
        <v>246</v>
      </c>
      <c r="K130" s="208" t="s">
        <v>246</v>
      </c>
      <c r="L130" s="208" t="s">
        <v>246</v>
      </c>
      <c r="M130" s="209" t="s">
        <v>246</v>
      </c>
      <c r="N130" s="215" t="s">
        <v>246</v>
      </c>
      <c r="O130" s="209" t="s">
        <v>246</v>
      </c>
      <c r="P130" s="209" t="s">
        <v>246</v>
      </c>
      <c r="Q130" s="215" t="s">
        <v>246</v>
      </c>
      <c r="R130" s="209" t="s">
        <v>246</v>
      </c>
      <c r="S130" s="209" t="s">
        <v>246</v>
      </c>
      <c r="T130" s="209" t="s">
        <v>246</v>
      </c>
      <c r="U130" s="209" t="s">
        <v>246</v>
      </c>
      <c r="V130" s="209" t="s">
        <v>246</v>
      </c>
      <c r="W130" s="209" t="s">
        <v>246</v>
      </c>
      <c r="X130" s="209" t="s">
        <v>246</v>
      </c>
      <c r="Y130" s="209" t="s">
        <v>246</v>
      </c>
      <c r="Z130" s="209" t="s">
        <v>246</v>
      </c>
      <c r="AA130" s="209" t="s">
        <v>246</v>
      </c>
      <c r="AB130" s="209" t="s">
        <v>246</v>
      </c>
      <c r="AC130" s="209" t="s">
        <v>246</v>
      </c>
      <c r="AD130" s="209" t="s">
        <v>246</v>
      </c>
      <c r="AE130" s="209" t="s">
        <v>246</v>
      </c>
      <c r="AF130" s="209" t="s">
        <v>246</v>
      </c>
      <c r="AG130" s="209" t="s">
        <v>246</v>
      </c>
      <c r="AH130" s="209" t="s">
        <v>246</v>
      </c>
      <c r="AI130" s="209" t="s">
        <v>246</v>
      </c>
      <c r="AJ130" s="209" t="s">
        <v>246</v>
      </c>
      <c r="AK130" s="209" t="s">
        <v>246</v>
      </c>
      <c r="AL130" s="209">
        <v>0.34442419166666671</v>
      </c>
      <c r="AM130" s="209" t="s">
        <v>246</v>
      </c>
      <c r="AN130" s="209" t="s">
        <v>246</v>
      </c>
      <c r="AO130" s="209">
        <v>0.18</v>
      </c>
      <c r="AP130" s="209" t="s">
        <v>246</v>
      </c>
      <c r="AQ130" s="209" t="s">
        <v>246</v>
      </c>
      <c r="AR130" s="209" t="s">
        <v>246</v>
      </c>
      <c r="AS130" s="209" t="s">
        <v>246</v>
      </c>
      <c r="AT130" s="210">
        <v>0.34442419166666671</v>
      </c>
      <c r="AU130" s="210" t="s">
        <v>246</v>
      </c>
      <c r="AV130" s="210" t="s">
        <v>246</v>
      </c>
      <c r="AW130" s="210">
        <v>0.18</v>
      </c>
      <c r="AX130" s="210" t="s">
        <v>246</v>
      </c>
      <c r="AY130" s="210" t="s">
        <v>246</v>
      </c>
      <c r="AZ130" s="210" t="s">
        <v>246</v>
      </c>
    </row>
    <row r="131" spans="1:52" s="211" customFormat="1" x14ac:dyDescent="0.25">
      <c r="A131" s="205" t="s">
        <v>17</v>
      </c>
      <c r="B131" s="221" t="s">
        <v>459</v>
      </c>
      <c r="C131" s="207" t="s">
        <v>677</v>
      </c>
      <c r="D131" s="213">
        <v>0.35203260000000003</v>
      </c>
      <c r="E131" s="208" t="s">
        <v>246</v>
      </c>
      <c r="F131" s="208" t="s">
        <v>246</v>
      </c>
      <c r="G131" s="208" t="s">
        <v>246</v>
      </c>
      <c r="H131" s="208" t="s">
        <v>246</v>
      </c>
      <c r="I131" s="208" t="s">
        <v>246</v>
      </c>
      <c r="J131" s="208" t="s">
        <v>246</v>
      </c>
      <c r="K131" s="208" t="s">
        <v>246</v>
      </c>
      <c r="L131" s="208" t="s">
        <v>246</v>
      </c>
      <c r="M131" s="209" t="s">
        <v>246</v>
      </c>
      <c r="N131" s="215" t="s">
        <v>246</v>
      </c>
      <c r="O131" s="209" t="s">
        <v>246</v>
      </c>
      <c r="P131" s="209" t="s">
        <v>246</v>
      </c>
      <c r="Q131" s="215" t="s">
        <v>246</v>
      </c>
      <c r="R131" s="209" t="s">
        <v>246</v>
      </c>
      <c r="S131" s="209" t="s">
        <v>246</v>
      </c>
      <c r="T131" s="209" t="s">
        <v>246</v>
      </c>
      <c r="U131" s="209" t="s">
        <v>246</v>
      </c>
      <c r="V131" s="209" t="s">
        <v>246</v>
      </c>
      <c r="W131" s="209" t="s">
        <v>246</v>
      </c>
      <c r="X131" s="209" t="s">
        <v>246</v>
      </c>
      <c r="Y131" s="209" t="s">
        <v>246</v>
      </c>
      <c r="Z131" s="209" t="s">
        <v>246</v>
      </c>
      <c r="AA131" s="209" t="s">
        <v>246</v>
      </c>
      <c r="AB131" s="209" t="s">
        <v>246</v>
      </c>
      <c r="AC131" s="209" t="s">
        <v>246</v>
      </c>
      <c r="AD131" s="209" t="s">
        <v>246</v>
      </c>
      <c r="AE131" s="209" t="s">
        <v>246</v>
      </c>
      <c r="AF131" s="209" t="s">
        <v>246</v>
      </c>
      <c r="AG131" s="209" t="s">
        <v>246</v>
      </c>
      <c r="AH131" s="209" t="s">
        <v>246</v>
      </c>
      <c r="AI131" s="209" t="s">
        <v>246</v>
      </c>
      <c r="AJ131" s="209" t="s">
        <v>246</v>
      </c>
      <c r="AK131" s="209" t="s">
        <v>246</v>
      </c>
      <c r="AL131" s="209">
        <v>0.35203260000000003</v>
      </c>
      <c r="AM131" s="209" t="s">
        <v>246</v>
      </c>
      <c r="AN131" s="209" t="s">
        <v>246</v>
      </c>
      <c r="AO131" s="209">
        <v>0.16</v>
      </c>
      <c r="AP131" s="209" t="s">
        <v>246</v>
      </c>
      <c r="AQ131" s="209" t="s">
        <v>246</v>
      </c>
      <c r="AR131" s="209" t="s">
        <v>246</v>
      </c>
      <c r="AS131" s="209" t="s">
        <v>246</v>
      </c>
      <c r="AT131" s="210">
        <v>0.35203260000000003</v>
      </c>
      <c r="AU131" s="210" t="s">
        <v>246</v>
      </c>
      <c r="AV131" s="210" t="s">
        <v>246</v>
      </c>
      <c r="AW131" s="210">
        <v>0.16</v>
      </c>
      <c r="AX131" s="210" t="s">
        <v>246</v>
      </c>
      <c r="AY131" s="210" t="s">
        <v>246</v>
      </c>
      <c r="AZ131" s="210" t="s">
        <v>246</v>
      </c>
    </row>
    <row r="132" spans="1:52" s="211" customFormat="1" x14ac:dyDescent="0.25">
      <c r="A132" s="205" t="s">
        <v>17</v>
      </c>
      <c r="B132" s="221" t="s">
        <v>460</v>
      </c>
      <c r="C132" s="207" t="s">
        <v>678</v>
      </c>
      <c r="D132" s="213">
        <v>0.35203260000000003</v>
      </c>
      <c r="E132" s="208" t="s">
        <v>246</v>
      </c>
      <c r="F132" s="208" t="s">
        <v>246</v>
      </c>
      <c r="G132" s="208" t="s">
        <v>246</v>
      </c>
      <c r="H132" s="208" t="s">
        <v>246</v>
      </c>
      <c r="I132" s="208" t="s">
        <v>246</v>
      </c>
      <c r="J132" s="208" t="s">
        <v>246</v>
      </c>
      <c r="K132" s="208" t="s">
        <v>246</v>
      </c>
      <c r="L132" s="208" t="s">
        <v>246</v>
      </c>
      <c r="M132" s="209" t="s">
        <v>246</v>
      </c>
      <c r="N132" s="215" t="s">
        <v>246</v>
      </c>
      <c r="O132" s="209" t="s">
        <v>246</v>
      </c>
      <c r="P132" s="209" t="s">
        <v>246</v>
      </c>
      <c r="Q132" s="215" t="s">
        <v>246</v>
      </c>
      <c r="R132" s="209" t="s">
        <v>246</v>
      </c>
      <c r="S132" s="209" t="s">
        <v>246</v>
      </c>
      <c r="T132" s="209" t="s">
        <v>246</v>
      </c>
      <c r="U132" s="209" t="s">
        <v>246</v>
      </c>
      <c r="V132" s="209" t="s">
        <v>246</v>
      </c>
      <c r="W132" s="209" t="s">
        <v>246</v>
      </c>
      <c r="X132" s="209" t="s">
        <v>246</v>
      </c>
      <c r="Y132" s="209" t="s">
        <v>246</v>
      </c>
      <c r="Z132" s="209" t="s">
        <v>246</v>
      </c>
      <c r="AA132" s="209" t="s">
        <v>246</v>
      </c>
      <c r="AB132" s="209" t="s">
        <v>246</v>
      </c>
      <c r="AC132" s="209" t="s">
        <v>246</v>
      </c>
      <c r="AD132" s="209" t="s">
        <v>246</v>
      </c>
      <c r="AE132" s="209" t="s">
        <v>246</v>
      </c>
      <c r="AF132" s="209" t="s">
        <v>246</v>
      </c>
      <c r="AG132" s="209" t="s">
        <v>246</v>
      </c>
      <c r="AH132" s="209" t="s">
        <v>246</v>
      </c>
      <c r="AI132" s="209" t="s">
        <v>246</v>
      </c>
      <c r="AJ132" s="209" t="s">
        <v>246</v>
      </c>
      <c r="AK132" s="209" t="s">
        <v>246</v>
      </c>
      <c r="AL132" s="209">
        <v>0.35203260000000003</v>
      </c>
      <c r="AM132" s="209" t="s">
        <v>246</v>
      </c>
      <c r="AN132" s="209" t="s">
        <v>246</v>
      </c>
      <c r="AO132" s="209">
        <v>0.16</v>
      </c>
      <c r="AP132" s="209" t="s">
        <v>246</v>
      </c>
      <c r="AQ132" s="209" t="s">
        <v>246</v>
      </c>
      <c r="AR132" s="209" t="s">
        <v>246</v>
      </c>
      <c r="AS132" s="209" t="s">
        <v>246</v>
      </c>
      <c r="AT132" s="210">
        <v>0.35203260000000003</v>
      </c>
      <c r="AU132" s="210" t="s">
        <v>246</v>
      </c>
      <c r="AV132" s="210" t="s">
        <v>246</v>
      </c>
      <c r="AW132" s="210">
        <v>0.16</v>
      </c>
      <c r="AX132" s="210" t="s">
        <v>246</v>
      </c>
      <c r="AY132" s="210" t="s">
        <v>246</v>
      </c>
      <c r="AZ132" s="210" t="s">
        <v>246</v>
      </c>
    </row>
    <row r="133" spans="1:52" s="211" customFormat="1" ht="30" x14ac:dyDescent="0.25">
      <c r="A133" s="205" t="s">
        <v>17</v>
      </c>
      <c r="B133" s="216" t="s">
        <v>461</v>
      </c>
      <c r="C133" s="217" t="s">
        <v>679</v>
      </c>
      <c r="D133" s="213">
        <v>0.73106530833333339</v>
      </c>
      <c r="E133" s="208" t="s">
        <v>246</v>
      </c>
      <c r="F133" s="208" t="s">
        <v>246</v>
      </c>
      <c r="G133" s="208" t="s">
        <v>246</v>
      </c>
      <c r="H133" s="208" t="s">
        <v>246</v>
      </c>
      <c r="I133" s="208" t="s">
        <v>246</v>
      </c>
      <c r="J133" s="208" t="s">
        <v>246</v>
      </c>
      <c r="K133" s="208" t="s">
        <v>246</v>
      </c>
      <c r="L133" s="208" t="s">
        <v>246</v>
      </c>
      <c r="M133" s="209" t="s">
        <v>246</v>
      </c>
      <c r="N133" s="215" t="s">
        <v>246</v>
      </c>
      <c r="O133" s="209" t="s">
        <v>246</v>
      </c>
      <c r="P133" s="209" t="s">
        <v>246</v>
      </c>
      <c r="Q133" s="215" t="s">
        <v>246</v>
      </c>
      <c r="R133" s="209" t="s">
        <v>246</v>
      </c>
      <c r="S133" s="209" t="s">
        <v>246</v>
      </c>
      <c r="T133" s="209" t="s">
        <v>246</v>
      </c>
      <c r="U133" s="209" t="s">
        <v>246</v>
      </c>
      <c r="V133" s="209" t="s">
        <v>246</v>
      </c>
      <c r="W133" s="209" t="s">
        <v>246</v>
      </c>
      <c r="X133" s="209" t="s">
        <v>246</v>
      </c>
      <c r="Y133" s="209" t="s">
        <v>246</v>
      </c>
      <c r="Z133" s="209" t="s">
        <v>246</v>
      </c>
      <c r="AA133" s="209" t="s">
        <v>246</v>
      </c>
      <c r="AB133" s="209" t="s">
        <v>246</v>
      </c>
      <c r="AC133" s="209" t="s">
        <v>246</v>
      </c>
      <c r="AD133" s="209" t="s">
        <v>246</v>
      </c>
      <c r="AE133" s="209" t="s">
        <v>246</v>
      </c>
      <c r="AF133" s="209" t="s">
        <v>246</v>
      </c>
      <c r="AG133" s="209" t="s">
        <v>246</v>
      </c>
      <c r="AH133" s="209" t="s">
        <v>246</v>
      </c>
      <c r="AI133" s="209" t="s">
        <v>246</v>
      </c>
      <c r="AJ133" s="209" t="s">
        <v>246</v>
      </c>
      <c r="AK133" s="209" t="s">
        <v>246</v>
      </c>
      <c r="AL133" s="209">
        <v>0.73106530833333339</v>
      </c>
      <c r="AM133" s="209" t="s">
        <v>246</v>
      </c>
      <c r="AN133" s="209" t="s">
        <v>246</v>
      </c>
      <c r="AO133" s="209">
        <v>0.4</v>
      </c>
      <c r="AP133" s="209" t="s">
        <v>246</v>
      </c>
      <c r="AQ133" s="209" t="s">
        <v>246</v>
      </c>
      <c r="AR133" s="209" t="s">
        <v>246</v>
      </c>
      <c r="AS133" s="209" t="s">
        <v>246</v>
      </c>
      <c r="AT133" s="210">
        <v>0.73106530833333339</v>
      </c>
      <c r="AU133" s="210" t="s">
        <v>246</v>
      </c>
      <c r="AV133" s="210" t="s">
        <v>246</v>
      </c>
      <c r="AW133" s="210">
        <v>0.4</v>
      </c>
      <c r="AX133" s="210" t="s">
        <v>246</v>
      </c>
      <c r="AY133" s="210" t="s">
        <v>246</v>
      </c>
      <c r="AZ133" s="210" t="s">
        <v>246</v>
      </c>
    </row>
    <row r="134" spans="1:52" s="211" customFormat="1" ht="30" x14ac:dyDescent="0.25">
      <c r="A134" s="205" t="s">
        <v>17</v>
      </c>
      <c r="B134" s="216" t="s">
        <v>462</v>
      </c>
      <c r="C134" s="217" t="s">
        <v>680</v>
      </c>
      <c r="D134" s="213">
        <v>0.47141294166666664</v>
      </c>
      <c r="E134" s="208" t="s">
        <v>246</v>
      </c>
      <c r="F134" s="208" t="s">
        <v>246</v>
      </c>
      <c r="G134" s="208" t="s">
        <v>246</v>
      </c>
      <c r="H134" s="208" t="s">
        <v>246</v>
      </c>
      <c r="I134" s="208" t="s">
        <v>246</v>
      </c>
      <c r="J134" s="208" t="s">
        <v>246</v>
      </c>
      <c r="K134" s="208" t="s">
        <v>246</v>
      </c>
      <c r="L134" s="208" t="s">
        <v>246</v>
      </c>
      <c r="M134" s="209" t="s">
        <v>246</v>
      </c>
      <c r="N134" s="215" t="s">
        <v>246</v>
      </c>
      <c r="O134" s="209" t="s">
        <v>246</v>
      </c>
      <c r="P134" s="209" t="s">
        <v>246</v>
      </c>
      <c r="Q134" s="215" t="s">
        <v>246</v>
      </c>
      <c r="R134" s="209" t="s">
        <v>246</v>
      </c>
      <c r="S134" s="209" t="s">
        <v>246</v>
      </c>
      <c r="T134" s="209" t="s">
        <v>246</v>
      </c>
      <c r="U134" s="209" t="s">
        <v>246</v>
      </c>
      <c r="V134" s="209" t="s">
        <v>246</v>
      </c>
      <c r="W134" s="209" t="s">
        <v>246</v>
      </c>
      <c r="X134" s="209" t="s">
        <v>246</v>
      </c>
      <c r="Y134" s="209" t="s">
        <v>246</v>
      </c>
      <c r="Z134" s="209" t="s">
        <v>246</v>
      </c>
      <c r="AA134" s="209" t="s">
        <v>246</v>
      </c>
      <c r="AB134" s="209" t="s">
        <v>246</v>
      </c>
      <c r="AC134" s="209" t="s">
        <v>246</v>
      </c>
      <c r="AD134" s="209" t="s">
        <v>246</v>
      </c>
      <c r="AE134" s="209" t="s">
        <v>246</v>
      </c>
      <c r="AF134" s="209" t="s">
        <v>246</v>
      </c>
      <c r="AG134" s="209" t="s">
        <v>246</v>
      </c>
      <c r="AH134" s="209" t="s">
        <v>246</v>
      </c>
      <c r="AI134" s="209" t="s">
        <v>246</v>
      </c>
      <c r="AJ134" s="209" t="s">
        <v>246</v>
      </c>
      <c r="AK134" s="209" t="s">
        <v>246</v>
      </c>
      <c r="AL134" s="209">
        <v>0.47141294166666664</v>
      </c>
      <c r="AM134" s="209" t="s">
        <v>246</v>
      </c>
      <c r="AN134" s="209" t="s">
        <v>246</v>
      </c>
      <c r="AO134" s="209">
        <v>0.2</v>
      </c>
      <c r="AP134" s="209" t="s">
        <v>246</v>
      </c>
      <c r="AQ134" s="209" t="s">
        <v>246</v>
      </c>
      <c r="AR134" s="209" t="s">
        <v>246</v>
      </c>
      <c r="AS134" s="209" t="s">
        <v>246</v>
      </c>
      <c r="AT134" s="210">
        <v>0.47141294166666664</v>
      </c>
      <c r="AU134" s="210" t="s">
        <v>246</v>
      </c>
      <c r="AV134" s="210" t="s">
        <v>246</v>
      </c>
      <c r="AW134" s="210">
        <v>0.2</v>
      </c>
      <c r="AX134" s="210" t="s">
        <v>246</v>
      </c>
      <c r="AY134" s="210" t="s">
        <v>246</v>
      </c>
      <c r="AZ134" s="210" t="s">
        <v>246</v>
      </c>
    </row>
    <row r="135" spans="1:52" s="211" customFormat="1" ht="30" x14ac:dyDescent="0.25">
      <c r="A135" s="205" t="s">
        <v>17</v>
      </c>
      <c r="B135" s="212" t="s">
        <v>463</v>
      </c>
      <c r="C135" s="217" t="s">
        <v>681</v>
      </c>
      <c r="D135" s="213">
        <v>1.3947588500000001</v>
      </c>
      <c r="E135" s="208" t="s">
        <v>246</v>
      </c>
      <c r="F135" s="208" t="s">
        <v>246</v>
      </c>
      <c r="G135" s="208" t="s">
        <v>246</v>
      </c>
      <c r="H135" s="208" t="s">
        <v>246</v>
      </c>
      <c r="I135" s="208" t="s">
        <v>246</v>
      </c>
      <c r="J135" s="208" t="s">
        <v>246</v>
      </c>
      <c r="K135" s="208" t="s">
        <v>246</v>
      </c>
      <c r="L135" s="208" t="s">
        <v>246</v>
      </c>
      <c r="M135" s="209" t="s">
        <v>246</v>
      </c>
      <c r="N135" s="215">
        <v>1.3947588500000001</v>
      </c>
      <c r="O135" s="209" t="s">
        <v>246</v>
      </c>
      <c r="P135" s="209" t="s">
        <v>246</v>
      </c>
      <c r="Q135" s="215">
        <v>0.65</v>
      </c>
      <c r="R135" s="209" t="s">
        <v>246</v>
      </c>
      <c r="S135" s="209" t="s">
        <v>246</v>
      </c>
      <c r="T135" s="209" t="s">
        <v>246</v>
      </c>
      <c r="U135" s="209" t="s">
        <v>246</v>
      </c>
      <c r="V135" s="209" t="s">
        <v>246</v>
      </c>
      <c r="W135" s="209" t="s">
        <v>246</v>
      </c>
      <c r="X135" s="209" t="s">
        <v>246</v>
      </c>
      <c r="Y135" s="209" t="s">
        <v>246</v>
      </c>
      <c r="Z135" s="209" t="s">
        <v>246</v>
      </c>
      <c r="AA135" s="209" t="s">
        <v>246</v>
      </c>
      <c r="AB135" s="209" t="s">
        <v>246</v>
      </c>
      <c r="AC135" s="209" t="s">
        <v>246</v>
      </c>
      <c r="AD135" s="209" t="s">
        <v>246</v>
      </c>
      <c r="AE135" s="209" t="s">
        <v>246</v>
      </c>
      <c r="AF135" s="209" t="s">
        <v>246</v>
      </c>
      <c r="AG135" s="209" t="s">
        <v>246</v>
      </c>
      <c r="AH135" s="209" t="s">
        <v>246</v>
      </c>
      <c r="AI135" s="209" t="s">
        <v>246</v>
      </c>
      <c r="AJ135" s="209" t="s">
        <v>246</v>
      </c>
      <c r="AK135" s="209" t="s">
        <v>246</v>
      </c>
      <c r="AL135" s="209" t="s">
        <v>246</v>
      </c>
      <c r="AM135" s="209" t="s">
        <v>246</v>
      </c>
      <c r="AN135" s="209" t="s">
        <v>246</v>
      </c>
      <c r="AO135" s="209" t="s">
        <v>246</v>
      </c>
      <c r="AP135" s="209" t="s">
        <v>246</v>
      </c>
      <c r="AQ135" s="209" t="s">
        <v>246</v>
      </c>
      <c r="AR135" s="209" t="s">
        <v>246</v>
      </c>
      <c r="AS135" s="209" t="s">
        <v>246</v>
      </c>
      <c r="AT135" s="210">
        <v>1.3947588500000001</v>
      </c>
      <c r="AU135" s="210" t="s">
        <v>246</v>
      </c>
      <c r="AV135" s="210" t="s">
        <v>246</v>
      </c>
      <c r="AW135" s="210">
        <v>0.65</v>
      </c>
      <c r="AX135" s="210" t="s">
        <v>246</v>
      </c>
      <c r="AY135" s="210" t="s">
        <v>246</v>
      </c>
      <c r="AZ135" s="210" t="s">
        <v>246</v>
      </c>
    </row>
    <row r="136" spans="1:52" s="211" customFormat="1" ht="42.75" x14ac:dyDescent="0.25">
      <c r="A136" s="218" t="s">
        <v>359</v>
      </c>
      <c r="B136" s="224" t="s">
        <v>15</v>
      </c>
      <c r="C136" s="225" t="s">
        <v>2</v>
      </c>
      <c r="D136" s="213">
        <v>90.965169916666667</v>
      </c>
      <c r="E136" s="208" t="s">
        <v>246</v>
      </c>
      <c r="F136" s="208">
        <v>12.884</v>
      </c>
      <c r="G136" s="208" t="s">
        <v>246</v>
      </c>
      <c r="H136" s="208" t="s">
        <v>246</v>
      </c>
      <c r="I136" s="208" t="s">
        <v>246</v>
      </c>
      <c r="J136" s="208" t="s">
        <v>246</v>
      </c>
      <c r="K136" s="208">
        <v>474</v>
      </c>
      <c r="L136" s="208">
        <v>6</v>
      </c>
      <c r="M136" s="209" t="s">
        <v>246</v>
      </c>
      <c r="N136" s="215">
        <v>21.927578908333334</v>
      </c>
      <c r="O136" s="209" t="s">
        <v>246</v>
      </c>
      <c r="P136" s="209" t="s">
        <v>246</v>
      </c>
      <c r="Q136" s="215" t="s">
        <v>246</v>
      </c>
      <c r="R136" s="209" t="s">
        <v>246</v>
      </c>
      <c r="S136" s="209">
        <v>718</v>
      </c>
      <c r="T136" s="209">
        <v>44</v>
      </c>
      <c r="U136" s="209" t="s">
        <v>246</v>
      </c>
      <c r="V136" s="209">
        <v>16.406465158333333</v>
      </c>
      <c r="W136" s="209" t="s">
        <v>246</v>
      </c>
      <c r="X136" s="209" t="s">
        <v>246</v>
      </c>
      <c r="Y136" s="209" t="s">
        <v>246</v>
      </c>
      <c r="Z136" s="209" t="s">
        <v>246</v>
      </c>
      <c r="AA136" s="209">
        <v>450</v>
      </c>
      <c r="AB136" s="209">
        <v>44</v>
      </c>
      <c r="AC136" s="209" t="s">
        <v>246</v>
      </c>
      <c r="AD136" s="209">
        <v>16.017009325</v>
      </c>
      <c r="AE136" s="209" t="s">
        <v>246</v>
      </c>
      <c r="AF136" s="209" t="s">
        <v>246</v>
      </c>
      <c r="AG136" s="209" t="s">
        <v>246</v>
      </c>
      <c r="AH136" s="209" t="s">
        <v>246</v>
      </c>
      <c r="AI136" s="209">
        <v>430</v>
      </c>
      <c r="AJ136" s="209">
        <v>44</v>
      </c>
      <c r="AK136" s="209" t="s">
        <v>246</v>
      </c>
      <c r="AL136" s="209">
        <v>23.270199308333332</v>
      </c>
      <c r="AM136" s="209" t="s">
        <v>246</v>
      </c>
      <c r="AN136" s="209" t="s">
        <v>246</v>
      </c>
      <c r="AO136" s="209" t="s">
        <v>246</v>
      </c>
      <c r="AP136" s="209" t="s">
        <v>246</v>
      </c>
      <c r="AQ136" s="209">
        <v>764</v>
      </c>
      <c r="AR136" s="209">
        <v>42</v>
      </c>
      <c r="AS136" s="209" t="s">
        <v>246</v>
      </c>
      <c r="AT136" s="210">
        <v>90.5052527</v>
      </c>
      <c r="AU136" s="210" t="s">
        <v>246</v>
      </c>
      <c r="AV136" s="210" t="s">
        <v>246</v>
      </c>
      <c r="AW136" s="210" t="s">
        <v>246</v>
      </c>
      <c r="AX136" s="210" t="s">
        <v>246</v>
      </c>
      <c r="AY136" s="210">
        <v>2836</v>
      </c>
      <c r="AZ136" s="210">
        <v>180</v>
      </c>
    </row>
    <row r="137" spans="1:52" s="211" customFormat="1" ht="30" x14ac:dyDescent="0.25">
      <c r="A137" s="205" t="s">
        <v>16</v>
      </c>
      <c r="B137" s="226" t="s">
        <v>14</v>
      </c>
      <c r="C137" s="217" t="s">
        <v>717</v>
      </c>
      <c r="D137" s="209">
        <v>57.748709250000005</v>
      </c>
      <c r="E137" s="208" t="s">
        <v>246</v>
      </c>
      <c r="F137" s="208">
        <v>11.209</v>
      </c>
      <c r="G137" s="208" t="s">
        <v>246</v>
      </c>
      <c r="H137" s="208" t="s">
        <v>246</v>
      </c>
      <c r="I137" s="208" t="s">
        <v>246</v>
      </c>
      <c r="J137" s="208" t="s">
        <v>246</v>
      </c>
      <c r="K137" s="208">
        <v>469</v>
      </c>
      <c r="L137" s="208" t="s">
        <v>246</v>
      </c>
      <c r="M137" s="209" t="s">
        <v>246</v>
      </c>
      <c r="N137" s="215">
        <v>14.882999999999999</v>
      </c>
      <c r="O137" s="209" t="s">
        <v>246</v>
      </c>
      <c r="P137" s="209" t="s">
        <v>246</v>
      </c>
      <c r="Q137" s="215" t="s">
        <v>246</v>
      </c>
      <c r="R137" s="209" t="s">
        <v>246</v>
      </c>
      <c r="S137" s="209">
        <v>718</v>
      </c>
      <c r="T137" s="209" t="s">
        <v>246</v>
      </c>
      <c r="U137" s="209" t="s">
        <v>246</v>
      </c>
      <c r="V137" s="209">
        <v>9.3618862499999995</v>
      </c>
      <c r="W137" s="209" t="s">
        <v>246</v>
      </c>
      <c r="X137" s="209" t="s">
        <v>246</v>
      </c>
      <c r="Y137" s="215" t="s">
        <v>246</v>
      </c>
      <c r="Z137" s="209" t="s">
        <v>246</v>
      </c>
      <c r="AA137" s="209">
        <v>450</v>
      </c>
      <c r="AB137" s="209" t="s">
        <v>246</v>
      </c>
      <c r="AC137" s="209" t="s">
        <v>246</v>
      </c>
      <c r="AD137" s="209">
        <v>8.9724304166666666</v>
      </c>
      <c r="AE137" s="209" t="s">
        <v>246</v>
      </c>
      <c r="AF137" s="209" t="s">
        <v>246</v>
      </c>
      <c r="AG137" s="209" t="s">
        <v>246</v>
      </c>
      <c r="AH137" s="209" t="s">
        <v>246</v>
      </c>
      <c r="AI137" s="209">
        <v>430</v>
      </c>
      <c r="AJ137" s="209" t="s">
        <v>246</v>
      </c>
      <c r="AK137" s="209" t="s">
        <v>246</v>
      </c>
      <c r="AL137" s="209">
        <v>16.530811633333332</v>
      </c>
      <c r="AM137" s="209" t="s">
        <v>246</v>
      </c>
      <c r="AN137" s="209" t="s">
        <v>246</v>
      </c>
      <c r="AO137" s="209" t="s">
        <v>246</v>
      </c>
      <c r="AP137" s="209" t="s">
        <v>246</v>
      </c>
      <c r="AQ137" s="209">
        <v>764</v>
      </c>
      <c r="AR137" s="209" t="s">
        <v>246</v>
      </c>
      <c r="AS137" s="209" t="s">
        <v>246</v>
      </c>
      <c r="AT137" s="210">
        <v>60.957128299999994</v>
      </c>
      <c r="AU137" s="210" t="s">
        <v>246</v>
      </c>
      <c r="AV137" s="210" t="s">
        <v>246</v>
      </c>
      <c r="AW137" s="210" t="s">
        <v>246</v>
      </c>
      <c r="AX137" s="210" t="s">
        <v>246</v>
      </c>
      <c r="AY137" s="210">
        <v>2831</v>
      </c>
      <c r="AZ137" s="210" t="s">
        <v>246</v>
      </c>
    </row>
    <row r="138" spans="1:52" s="211" customFormat="1" ht="57" x14ac:dyDescent="0.25">
      <c r="A138" s="218" t="s">
        <v>359</v>
      </c>
      <c r="B138" s="224" t="s">
        <v>12</v>
      </c>
      <c r="C138" s="225"/>
      <c r="D138" s="209">
        <v>33.216460666666677</v>
      </c>
      <c r="E138" s="208" t="s">
        <v>246</v>
      </c>
      <c r="F138" s="208">
        <v>1.675</v>
      </c>
      <c r="G138" s="208" t="s">
        <v>246</v>
      </c>
      <c r="H138" s="208" t="s">
        <v>246</v>
      </c>
      <c r="I138" s="208" t="s">
        <v>246</v>
      </c>
      <c r="J138" s="208" t="s">
        <v>246</v>
      </c>
      <c r="K138" s="208">
        <v>5</v>
      </c>
      <c r="L138" s="208">
        <v>6</v>
      </c>
      <c r="M138" s="209" t="s">
        <v>246</v>
      </c>
      <c r="N138" s="215">
        <v>7.0445789083333343</v>
      </c>
      <c r="O138" s="209" t="s">
        <v>246</v>
      </c>
      <c r="P138" s="209" t="s">
        <v>246</v>
      </c>
      <c r="Q138" s="215" t="s">
        <v>246</v>
      </c>
      <c r="R138" s="209" t="s">
        <v>246</v>
      </c>
      <c r="S138" s="209" t="s">
        <v>246</v>
      </c>
      <c r="T138" s="209">
        <v>44</v>
      </c>
      <c r="U138" s="209" t="s">
        <v>246</v>
      </c>
      <c r="V138" s="209">
        <v>7.0445789083333343</v>
      </c>
      <c r="W138" s="209" t="s">
        <v>246</v>
      </c>
      <c r="X138" s="209" t="s">
        <v>246</v>
      </c>
      <c r="Y138" s="215" t="s">
        <v>246</v>
      </c>
      <c r="Z138" s="209" t="s">
        <v>246</v>
      </c>
      <c r="AA138" s="209" t="s">
        <v>246</v>
      </c>
      <c r="AB138" s="209">
        <v>44</v>
      </c>
      <c r="AC138" s="209" t="s">
        <v>246</v>
      </c>
      <c r="AD138" s="209">
        <v>7.0445789083333343</v>
      </c>
      <c r="AE138" s="209" t="s">
        <v>246</v>
      </c>
      <c r="AF138" s="209" t="s">
        <v>246</v>
      </c>
      <c r="AG138" s="209" t="s">
        <v>246</v>
      </c>
      <c r="AH138" s="209" t="s">
        <v>246</v>
      </c>
      <c r="AI138" s="209" t="s">
        <v>246</v>
      </c>
      <c r="AJ138" s="209">
        <v>44</v>
      </c>
      <c r="AK138" s="209" t="s">
        <v>246</v>
      </c>
      <c r="AL138" s="209">
        <v>6.7393876750000006</v>
      </c>
      <c r="AM138" s="209" t="s">
        <v>246</v>
      </c>
      <c r="AN138" s="209" t="s">
        <v>246</v>
      </c>
      <c r="AO138" s="209" t="s">
        <v>246</v>
      </c>
      <c r="AP138" s="209" t="s">
        <v>246</v>
      </c>
      <c r="AQ138" s="209" t="s">
        <v>246</v>
      </c>
      <c r="AR138" s="209">
        <v>42</v>
      </c>
      <c r="AS138" s="209" t="s">
        <v>246</v>
      </c>
      <c r="AT138" s="210">
        <v>29.548124400000003</v>
      </c>
      <c r="AU138" s="210" t="s">
        <v>246</v>
      </c>
      <c r="AV138" s="210" t="s">
        <v>246</v>
      </c>
      <c r="AW138" s="210" t="s">
        <v>246</v>
      </c>
      <c r="AX138" s="210" t="s">
        <v>246</v>
      </c>
      <c r="AY138" s="210">
        <v>5</v>
      </c>
      <c r="AZ138" s="210">
        <v>180</v>
      </c>
    </row>
    <row r="139" spans="1:52" s="211" customFormat="1" x14ac:dyDescent="0.25">
      <c r="A139" s="205" t="s">
        <v>13</v>
      </c>
      <c r="B139" s="216" t="s">
        <v>464</v>
      </c>
      <c r="C139" s="217" t="s">
        <v>682</v>
      </c>
      <c r="D139" s="209">
        <v>9.1666666666666674E-2</v>
      </c>
      <c r="E139" s="208" t="s">
        <v>246</v>
      </c>
      <c r="F139" s="208">
        <v>0.34300000000000003</v>
      </c>
      <c r="G139" s="208" t="s">
        <v>246</v>
      </c>
      <c r="H139" s="208" t="s">
        <v>246</v>
      </c>
      <c r="I139" s="208" t="s">
        <v>246</v>
      </c>
      <c r="J139" s="208" t="s">
        <v>246</v>
      </c>
      <c r="K139" s="208" t="s">
        <v>246</v>
      </c>
      <c r="L139" s="208">
        <v>1</v>
      </c>
      <c r="M139" s="209" t="s">
        <v>246</v>
      </c>
      <c r="N139" s="209" t="s">
        <v>246</v>
      </c>
      <c r="O139" s="209" t="s">
        <v>246</v>
      </c>
      <c r="P139" s="209" t="s">
        <v>246</v>
      </c>
      <c r="Q139" s="209" t="s">
        <v>246</v>
      </c>
      <c r="R139" s="209" t="s">
        <v>246</v>
      </c>
      <c r="S139" s="209" t="s">
        <v>246</v>
      </c>
      <c r="T139" s="209" t="s">
        <v>246</v>
      </c>
      <c r="U139" s="209" t="s">
        <v>246</v>
      </c>
      <c r="V139" s="215" t="s">
        <v>246</v>
      </c>
      <c r="W139" s="209" t="s">
        <v>246</v>
      </c>
      <c r="X139" s="209" t="s">
        <v>246</v>
      </c>
      <c r="Y139" s="222" t="s">
        <v>246</v>
      </c>
      <c r="Z139" s="209" t="s">
        <v>246</v>
      </c>
      <c r="AA139" s="209" t="s">
        <v>246</v>
      </c>
      <c r="AB139" s="209" t="s">
        <v>246</v>
      </c>
      <c r="AC139" s="209" t="s">
        <v>246</v>
      </c>
      <c r="AD139" s="209" t="s">
        <v>246</v>
      </c>
      <c r="AE139" s="209" t="s">
        <v>246</v>
      </c>
      <c r="AF139" s="209" t="s">
        <v>246</v>
      </c>
      <c r="AG139" s="209" t="s">
        <v>246</v>
      </c>
      <c r="AH139" s="209" t="s">
        <v>246</v>
      </c>
      <c r="AI139" s="209" t="s">
        <v>246</v>
      </c>
      <c r="AJ139" s="209" t="s">
        <v>246</v>
      </c>
      <c r="AK139" s="209" t="s">
        <v>246</v>
      </c>
      <c r="AL139" s="209" t="s">
        <v>246</v>
      </c>
      <c r="AM139" s="209" t="s">
        <v>246</v>
      </c>
      <c r="AN139" s="209" t="s">
        <v>246</v>
      </c>
      <c r="AO139" s="209" t="s">
        <v>246</v>
      </c>
      <c r="AP139" s="209" t="s">
        <v>246</v>
      </c>
      <c r="AQ139" s="209" t="s">
        <v>246</v>
      </c>
      <c r="AR139" s="209" t="s">
        <v>246</v>
      </c>
      <c r="AS139" s="209" t="s">
        <v>246</v>
      </c>
      <c r="AT139" s="210">
        <v>0.34300000000000003</v>
      </c>
      <c r="AU139" s="210" t="s">
        <v>246</v>
      </c>
      <c r="AV139" s="210" t="s">
        <v>246</v>
      </c>
      <c r="AW139" s="210" t="s">
        <v>246</v>
      </c>
      <c r="AX139" s="210" t="s">
        <v>246</v>
      </c>
      <c r="AY139" s="210" t="s">
        <v>246</v>
      </c>
      <c r="AZ139" s="210">
        <v>1</v>
      </c>
    </row>
    <row r="140" spans="1:52" s="211" customFormat="1" x14ac:dyDescent="0.25">
      <c r="A140" s="205" t="s">
        <v>13</v>
      </c>
      <c r="B140" s="227" t="s">
        <v>466</v>
      </c>
      <c r="C140" s="217" t="s">
        <v>683</v>
      </c>
      <c r="D140" s="209">
        <v>6.8737347333333343</v>
      </c>
      <c r="E140" s="208" t="s">
        <v>246</v>
      </c>
      <c r="F140" s="208">
        <v>0.72099999999999997</v>
      </c>
      <c r="G140" s="208" t="s">
        <v>246</v>
      </c>
      <c r="H140" s="208" t="s">
        <v>246</v>
      </c>
      <c r="I140" s="208" t="s">
        <v>246</v>
      </c>
      <c r="J140" s="208" t="s">
        <v>246</v>
      </c>
      <c r="K140" s="208" t="s">
        <v>246</v>
      </c>
      <c r="L140" s="208">
        <v>5</v>
      </c>
      <c r="M140" s="209" t="s">
        <v>246</v>
      </c>
      <c r="N140" s="209">
        <v>1.3985410916666667</v>
      </c>
      <c r="O140" s="209" t="s">
        <v>246</v>
      </c>
      <c r="P140" s="209" t="s">
        <v>246</v>
      </c>
      <c r="Q140" s="209" t="s">
        <v>246</v>
      </c>
      <c r="R140" s="209" t="s">
        <v>246</v>
      </c>
      <c r="S140" s="209" t="s">
        <v>246</v>
      </c>
      <c r="T140" s="209">
        <v>7</v>
      </c>
      <c r="U140" s="209" t="s">
        <v>246</v>
      </c>
      <c r="V140" s="215">
        <v>1.3985410916666667</v>
      </c>
      <c r="W140" s="209" t="s">
        <v>246</v>
      </c>
      <c r="X140" s="209" t="s">
        <v>246</v>
      </c>
      <c r="Y140" s="222" t="s">
        <v>246</v>
      </c>
      <c r="Z140" s="209" t="s">
        <v>246</v>
      </c>
      <c r="AA140" s="209" t="s">
        <v>246</v>
      </c>
      <c r="AB140" s="209">
        <v>7</v>
      </c>
      <c r="AC140" s="209" t="s">
        <v>246</v>
      </c>
      <c r="AD140" s="209">
        <v>1.3985410916666667</v>
      </c>
      <c r="AE140" s="209" t="s">
        <v>246</v>
      </c>
      <c r="AF140" s="209" t="s">
        <v>246</v>
      </c>
      <c r="AG140" s="209" t="s">
        <v>246</v>
      </c>
      <c r="AH140" s="209" t="s">
        <v>246</v>
      </c>
      <c r="AI140" s="209" t="s">
        <v>246</v>
      </c>
      <c r="AJ140" s="209">
        <v>7</v>
      </c>
      <c r="AK140" s="209" t="s">
        <v>246</v>
      </c>
      <c r="AL140" s="209">
        <v>1.3985410916666667</v>
      </c>
      <c r="AM140" s="209" t="s">
        <v>246</v>
      </c>
      <c r="AN140" s="209" t="s">
        <v>246</v>
      </c>
      <c r="AO140" s="209" t="s">
        <v>246</v>
      </c>
      <c r="AP140" s="209" t="s">
        <v>246</v>
      </c>
      <c r="AQ140" s="209" t="s">
        <v>246</v>
      </c>
      <c r="AR140" s="209">
        <v>7</v>
      </c>
      <c r="AS140" s="209" t="s">
        <v>246</v>
      </c>
      <c r="AT140" s="210">
        <v>6.315164366666667</v>
      </c>
      <c r="AU140" s="210" t="s">
        <v>246</v>
      </c>
      <c r="AV140" s="210" t="s">
        <v>246</v>
      </c>
      <c r="AW140" s="210" t="s">
        <v>246</v>
      </c>
      <c r="AX140" s="210" t="s">
        <v>246</v>
      </c>
      <c r="AY140" s="210" t="s">
        <v>246</v>
      </c>
      <c r="AZ140" s="210">
        <v>33</v>
      </c>
    </row>
    <row r="141" spans="1:52" s="211" customFormat="1" x14ac:dyDescent="0.25">
      <c r="A141" s="205" t="s">
        <v>13</v>
      </c>
      <c r="B141" s="227" t="s">
        <v>467</v>
      </c>
      <c r="C141" s="217" t="s">
        <v>684</v>
      </c>
      <c r="D141" s="209">
        <v>26.251059266666669</v>
      </c>
      <c r="E141" s="208" t="s">
        <v>246</v>
      </c>
      <c r="F141" s="208">
        <v>0.61099999999999999</v>
      </c>
      <c r="G141" s="208" t="s">
        <v>246</v>
      </c>
      <c r="H141" s="208" t="s">
        <v>246</v>
      </c>
      <c r="I141" s="208" t="s">
        <v>246</v>
      </c>
      <c r="J141" s="208" t="s">
        <v>246</v>
      </c>
      <c r="K141" s="208">
        <v>5</v>
      </c>
      <c r="L141" s="208" t="s">
        <v>246</v>
      </c>
      <c r="M141" s="209" t="s">
        <v>246</v>
      </c>
      <c r="N141" s="209">
        <v>5.6460378166666674</v>
      </c>
      <c r="O141" s="209" t="s">
        <v>246</v>
      </c>
      <c r="P141" s="209" t="s">
        <v>246</v>
      </c>
      <c r="Q141" s="209" t="s">
        <v>246</v>
      </c>
      <c r="R141" s="209" t="s">
        <v>246</v>
      </c>
      <c r="S141" s="209" t="s">
        <v>246</v>
      </c>
      <c r="T141" s="209">
        <v>37</v>
      </c>
      <c r="U141" s="209" t="s">
        <v>246</v>
      </c>
      <c r="V141" s="215">
        <v>5.6460378166666674</v>
      </c>
      <c r="W141" s="209" t="s">
        <v>246</v>
      </c>
      <c r="X141" s="209" t="s">
        <v>246</v>
      </c>
      <c r="Y141" s="222" t="s">
        <v>246</v>
      </c>
      <c r="Z141" s="209" t="s">
        <v>246</v>
      </c>
      <c r="AA141" s="209" t="s">
        <v>246</v>
      </c>
      <c r="AB141" s="209">
        <v>37</v>
      </c>
      <c r="AC141" s="209" t="s">
        <v>246</v>
      </c>
      <c r="AD141" s="209">
        <v>5.6460378166666674</v>
      </c>
      <c r="AE141" s="209" t="s">
        <v>246</v>
      </c>
      <c r="AF141" s="209" t="s">
        <v>246</v>
      </c>
      <c r="AG141" s="209" t="s">
        <v>246</v>
      </c>
      <c r="AH141" s="209" t="s">
        <v>246</v>
      </c>
      <c r="AI141" s="209" t="s">
        <v>246</v>
      </c>
      <c r="AJ141" s="209">
        <v>37</v>
      </c>
      <c r="AK141" s="209" t="s">
        <v>246</v>
      </c>
      <c r="AL141" s="209">
        <v>5.3408465833333336</v>
      </c>
      <c r="AM141" s="209" t="s">
        <v>246</v>
      </c>
      <c r="AN141" s="209" t="s">
        <v>246</v>
      </c>
      <c r="AO141" s="209" t="s">
        <v>246</v>
      </c>
      <c r="AP141" s="209" t="s">
        <v>246</v>
      </c>
      <c r="AQ141" s="209" t="s">
        <v>246</v>
      </c>
      <c r="AR141" s="209">
        <v>35</v>
      </c>
      <c r="AS141" s="209" t="s">
        <v>246</v>
      </c>
      <c r="AT141" s="210">
        <v>22.889960033333338</v>
      </c>
      <c r="AU141" s="210" t="s">
        <v>246</v>
      </c>
      <c r="AV141" s="210" t="s">
        <v>246</v>
      </c>
      <c r="AW141" s="210" t="s">
        <v>246</v>
      </c>
      <c r="AX141" s="210" t="s">
        <v>246</v>
      </c>
      <c r="AY141" s="210">
        <v>5</v>
      </c>
      <c r="AZ141" s="210">
        <v>146</v>
      </c>
    </row>
    <row r="142" spans="1:52" s="211" customFormat="1" ht="42.75" x14ac:dyDescent="0.25">
      <c r="A142" s="218" t="s">
        <v>359</v>
      </c>
      <c r="B142" s="228" t="s">
        <v>10</v>
      </c>
      <c r="C142" s="225"/>
      <c r="D142" s="209" t="s">
        <v>246</v>
      </c>
      <c r="E142" s="208" t="s">
        <v>246</v>
      </c>
      <c r="F142" s="208" t="s">
        <v>246</v>
      </c>
      <c r="G142" s="208" t="s">
        <v>246</v>
      </c>
      <c r="H142" s="208" t="s">
        <v>246</v>
      </c>
      <c r="I142" s="208" t="s">
        <v>246</v>
      </c>
      <c r="J142" s="208" t="s">
        <v>246</v>
      </c>
      <c r="K142" s="208" t="s">
        <v>246</v>
      </c>
      <c r="L142" s="208" t="s">
        <v>246</v>
      </c>
      <c r="M142" s="209" t="s">
        <v>246</v>
      </c>
      <c r="N142" s="209" t="s">
        <v>246</v>
      </c>
      <c r="O142" s="209" t="s">
        <v>246</v>
      </c>
      <c r="P142" s="209" t="s">
        <v>246</v>
      </c>
      <c r="Q142" s="209" t="s">
        <v>246</v>
      </c>
      <c r="R142" s="209" t="s">
        <v>246</v>
      </c>
      <c r="S142" s="209" t="s">
        <v>246</v>
      </c>
      <c r="T142" s="209" t="s">
        <v>246</v>
      </c>
      <c r="U142" s="209" t="s">
        <v>246</v>
      </c>
      <c r="V142" s="215" t="s">
        <v>246</v>
      </c>
      <c r="W142" s="209" t="s">
        <v>246</v>
      </c>
      <c r="X142" s="209" t="s">
        <v>246</v>
      </c>
      <c r="Y142" s="222" t="s">
        <v>246</v>
      </c>
      <c r="Z142" s="209" t="s">
        <v>246</v>
      </c>
      <c r="AA142" s="209" t="s">
        <v>246</v>
      </c>
      <c r="AB142" s="209" t="s">
        <v>246</v>
      </c>
      <c r="AC142" s="209" t="s">
        <v>246</v>
      </c>
      <c r="AD142" s="209" t="s">
        <v>246</v>
      </c>
      <c r="AE142" s="209" t="s">
        <v>246</v>
      </c>
      <c r="AF142" s="209" t="s">
        <v>246</v>
      </c>
      <c r="AG142" s="209" t="s">
        <v>246</v>
      </c>
      <c r="AH142" s="209" t="s">
        <v>246</v>
      </c>
      <c r="AI142" s="209" t="s">
        <v>246</v>
      </c>
      <c r="AJ142" s="209" t="s">
        <v>246</v>
      </c>
      <c r="AK142" s="209" t="s">
        <v>246</v>
      </c>
      <c r="AL142" s="209" t="s">
        <v>246</v>
      </c>
      <c r="AM142" s="209" t="s">
        <v>246</v>
      </c>
      <c r="AN142" s="209" t="s">
        <v>246</v>
      </c>
      <c r="AO142" s="209" t="s">
        <v>246</v>
      </c>
      <c r="AP142" s="209" t="s">
        <v>246</v>
      </c>
      <c r="AQ142" s="209" t="s">
        <v>246</v>
      </c>
      <c r="AR142" s="209" t="s">
        <v>246</v>
      </c>
      <c r="AS142" s="209" t="s">
        <v>246</v>
      </c>
      <c r="AT142" s="210" t="s">
        <v>246</v>
      </c>
      <c r="AU142" s="210" t="s">
        <v>246</v>
      </c>
      <c r="AV142" s="210" t="s">
        <v>246</v>
      </c>
      <c r="AW142" s="210" t="s">
        <v>246</v>
      </c>
      <c r="AX142" s="210" t="s">
        <v>246</v>
      </c>
      <c r="AY142" s="210" t="s">
        <v>246</v>
      </c>
      <c r="AZ142" s="210" t="s">
        <v>246</v>
      </c>
    </row>
    <row r="143" spans="1:52" s="211" customFormat="1" x14ac:dyDescent="0.25">
      <c r="A143" s="205" t="s">
        <v>11</v>
      </c>
      <c r="B143" s="227" t="s">
        <v>359</v>
      </c>
      <c r="C143" s="217"/>
      <c r="D143" s="209" t="s">
        <v>246</v>
      </c>
      <c r="E143" s="208" t="s">
        <v>246</v>
      </c>
      <c r="F143" s="208" t="s">
        <v>246</v>
      </c>
      <c r="G143" s="208" t="s">
        <v>246</v>
      </c>
      <c r="H143" s="208" t="s">
        <v>246</v>
      </c>
      <c r="I143" s="208" t="s">
        <v>246</v>
      </c>
      <c r="J143" s="208" t="s">
        <v>246</v>
      </c>
      <c r="K143" s="208" t="s">
        <v>246</v>
      </c>
      <c r="L143" s="208" t="s">
        <v>246</v>
      </c>
      <c r="M143" s="209" t="s">
        <v>246</v>
      </c>
      <c r="N143" s="209" t="s">
        <v>246</v>
      </c>
      <c r="O143" s="209" t="s">
        <v>246</v>
      </c>
      <c r="P143" s="209" t="s">
        <v>246</v>
      </c>
      <c r="Q143" s="209" t="s">
        <v>246</v>
      </c>
      <c r="R143" s="209" t="s">
        <v>246</v>
      </c>
      <c r="S143" s="209" t="s">
        <v>246</v>
      </c>
      <c r="T143" s="209" t="s">
        <v>246</v>
      </c>
      <c r="U143" s="209" t="s">
        <v>246</v>
      </c>
      <c r="V143" s="215" t="s">
        <v>246</v>
      </c>
      <c r="W143" s="209" t="s">
        <v>246</v>
      </c>
      <c r="X143" s="209" t="s">
        <v>246</v>
      </c>
      <c r="Y143" s="222" t="s">
        <v>246</v>
      </c>
      <c r="Z143" s="209" t="s">
        <v>246</v>
      </c>
      <c r="AA143" s="209" t="s">
        <v>246</v>
      </c>
      <c r="AB143" s="209" t="s">
        <v>246</v>
      </c>
      <c r="AC143" s="209" t="s">
        <v>246</v>
      </c>
      <c r="AD143" s="209" t="s">
        <v>246</v>
      </c>
      <c r="AE143" s="209" t="s">
        <v>246</v>
      </c>
      <c r="AF143" s="209" t="s">
        <v>246</v>
      </c>
      <c r="AG143" s="209" t="s">
        <v>246</v>
      </c>
      <c r="AH143" s="209" t="s">
        <v>246</v>
      </c>
      <c r="AI143" s="209" t="s">
        <v>246</v>
      </c>
      <c r="AJ143" s="209" t="s">
        <v>246</v>
      </c>
      <c r="AK143" s="209" t="s">
        <v>246</v>
      </c>
      <c r="AL143" s="209" t="s">
        <v>246</v>
      </c>
      <c r="AM143" s="209" t="s">
        <v>246</v>
      </c>
      <c r="AN143" s="209" t="s">
        <v>246</v>
      </c>
      <c r="AO143" s="209" t="s">
        <v>246</v>
      </c>
      <c r="AP143" s="209" t="s">
        <v>246</v>
      </c>
      <c r="AQ143" s="209" t="s">
        <v>246</v>
      </c>
      <c r="AR143" s="209" t="s">
        <v>246</v>
      </c>
      <c r="AS143" s="209" t="s">
        <v>246</v>
      </c>
      <c r="AT143" s="210" t="s">
        <v>246</v>
      </c>
      <c r="AU143" s="210" t="s">
        <v>246</v>
      </c>
      <c r="AV143" s="210" t="s">
        <v>246</v>
      </c>
      <c r="AW143" s="210" t="s">
        <v>246</v>
      </c>
      <c r="AX143" s="210" t="s">
        <v>246</v>
      </c>
      <c r="AY143" s="210" t="s">
        <v>246</v>
      </c>
      <c r="AZ143" s="210" t="s">
        <v>246</v>
      </c>
    </row>
    <row r="144" spans="1:52" s="211" customFormat="1" ht="57" x14ac:dyDescent="0.25">
      <c r="A144" s="218" t="s">
        <v>359</v>
      </c>
      <c r="B144" s="228" t="s">
        <v>8</v>
      </c>
      <c r="C144" s="225"/>
      <c r="D144" s="209">
        <v>1.9087127583333334</v>
      </c>
      <c r="E144" s="208" t="s">
        <v>246</v>
      </c>
      <c r="F144" s="208" t="s">
        <v>246</v>
      </c>
      <c r="G144" s="208" t="s">
        <v>246</v>
      </c>
      <c r="H144" s="208" t="s">
        <v>246</v>
      </c>
      <c r="I144" s="208" t="s">
        <v>246</v>
      </c>
      <c r="J144" s="208" t="s">
        <v>246</v>
      </c>
      <c r="K144" s="208" t="s">
        <v>246</v>
      </c>
      <c r="L144" s="208" t="s">
        <v>246</v>
      </c>
      <c r="M144" s="209" t="s">
        <v>246</v>
      </c>
      <c r="N144" s="209">
        <v>0.36840929166666669</v>
      </c>
      <c r="O144" s="209" t="s">
        <v>246</v>
      </c>
      <c r="P144" s="209" t="s">
        <v>246</v>
      </c>
      <c r="Q144" s="209" t="s">
        <v>246</v>
      </c>
      <c r="R144" s="209" t="s">
        <v>246</v>
      </c>
      <c r="S144" s="209" t="s">
        <v>246</v>
      </c>
      <c r="T144" s="209">
        <v>2</v>
      </c>
      <c r="U144" s="209" t="s">
        <v>246</v>
      </c>
      <c r="V144" s="215">
        <v>0.3741082916666667</v>
      </c>
      <c r="W144" s="209" t="s">
        <v>246</v>
      </c>
      <c r="X144" s="209" t="s">
        <v>246</v>
      </c>
      <c r="Y144" s="222" t="s">
        <v>246</v>
      </c>
      <c r="Z144" s="209" t="s">
        <v>246</v>
      </c>
      <c r="AA144" s="209" t="s">
        <v>246</v>
      </c>
      <c r="AB144" s="209">
        <v>2</v>
      </c>
      <c r="AC144" s="209" t="s">
        <v>246</v>
      </c>
      <c r="AD144" s="209">
        <v>0.31494301666666669</v>
      </c>
      <c r="AE144" s="209" t="s">
        <v>246</v>
      </c>
      <c r="AF144" s="209" t="s">
        <v>246</v>
      </c>
      <c r="AG144" s="209" t="s">
        <v>246</v>
      </c>
      <c r="AH144" s="209" t="s">
        <v>246</v>
      </c>
      <c r="AI144" s="209" t="s">
        <v>246</v>
      </c>
      <c r="AJ144" s="209">
        <v>2</v>
      </c>
      <c r="AK144" s="209" t="s">
        <v>246</v>
      </c>
      <c r="AL144" s="209">
        <v>0.35822975000000001</v>
      </c>
      <c r="AM144" s="209" t="s">
        <v>246</v>
      </c>
      <c r="AN144" s="209" t="s">
        <v>246</v>
      </c>
      <c r="AO144" s="209" t="s">
        <v>246</v>
      </c>
      <c r="AP144" s="209" t="s">
        <v>246</v>
      </c>
      <c r="AQ144" s="209" t="s">
        <v>246</v>
      </c>
      <c r="AR144" s="209">
        <v>2</v>
      </c>
      <c r="AS144" s="209" t="s">
        <v>246</v>
      </c>
      <c r="AT144" s="210">
        <v>1.4156903500000002</v>
      </c>
      <c r="AU144" s="210" t="s">
        <v>246</v>
      </c>
      <c r="AV144" s="210" t="s">
        <v>246</v>
      </c>
      <c r="AW144" s="210" t="s">
        <v>246</v>
      </c>
      <c r="AX144" s="210" t="s">
        <v>246</v>
      </c>
      <c r="AY144" s="210" t="s">
        <v>246</v>
      </c>
      <c r="AZ144" s="210">
        <v>8</v>
      </c>
    </row>
    <row r="145" spans="1:52" s="211" customFormat="1" ht="30" x14ac:dyDescent="0.25">
      <c r="A145" s="205" t="s">
        <v>9</v>
      </c>
      <c r="B145" s="227" t="s">
        <v>6</v>
      </c>
      <c r="C145" s="217"/>
      <c r="D145" s="209">
        <v>1.9087127583333334</v>
      </c>
      <c r="E145" s="208" t="s">
        <v>246</v>
      </c>
      <c r="F145" s="208" t="s">
        <v>246</v>
      </c>
      <c r="G145" s="208" t="s">
        <v>246</v>
      </c>
      <c r="H145" s="208" t="s">
        <v>246</v>
      </c>
      <c r="I145" s="208" t="s">
        <v>246</v>
      </c>
      <c r="J145" s="208" t="s">
        <v>246</v>
      </c>
      <c r="K145" s="208" t="s">
        <v>246</v>
      </c>
      <c r="L145" s="208" t="s">
        <v>246</v>
      </c>
      <c r="M145" s="209" t="s">
        <v>246</v>
      </c>
      <c r="N145" s="209">
        <v>0.36840929166666669</v>
      </c>
      <c r="O145" s="209" t="s">
        <v>246</v>
      </c>
      <c r="P145" s="209" t="s">
        <v>246</v>
      </c>
      <c r="Q145" s="209" t="s">
        <v>246</v>
      </c>
      <c r="R145" s="209" t="s">
        <v>246</v>
      </c>
      <c r="S145" s="209" t="s">
        <v>246</v>
      </c>
      <c r="T145" s="209" t="s">
        <v>246</v>
      </c>
      <c r="U145" s="209" t="s">
        <v>246</v>
      </c>
      <c r="V145" s="215">
        <v>0.3741082916666667</v>
      </c>
      <c r="W145" s="209" t="s">
        <v>246</v>
      </c>
      <c r="X145" s="209" t="s">
        <v>246</v>
      </c>
      <c r="Y145" s="222" t="s">
        <v>246</v>
      </c>
      <c r="Z145" s="209" t="s">
        <v>246</v>
      </c>
      <c r="AA145" s="209" t="s">
        <v>246</v>
      </c>
      <c r="AB145" s="209">
        <v>2</v>
      </c>
      <c r="AC145" s="209" t="s">
        <v>246</v>
      </c>
      <c r="AD145" s="209">
        <v>0.31494301666666669</v>
      </c>
      <c r="AE145" s="209" t="s">
        <v>246</v>
      </c>
      <c r="AF145" s="209" t="s">
        <v>246</v>
      </c>
      <c r="AG145" s="209" t="s">
        <v>246</v>
      </c>
      <c r="AH145" s="209" t="s">
        <v>246</v>
      </c>
      <c r="AI145" s="209" t="s">
        <v>246</v>
      </c>
      <c r="AJ145" s="209">
        <v>2</v>
      </c>
      <c r="AK145" s="209" t="s">
        <v>246</v>
      </c>
      <c r="AL145" s="209">
        <v>0.35822975000000001</v>
      </c>
      <c r="AM145" s="209" t="s">
        <v>246</v>
      </c>
      <c r="AN145" s="209" t="s">
        <v>246</v>
      </c>
      <c r="AO145" s="209" t="s">
        <v>246</v>
      </c>
      <c r="AP145" s="209" t="s">
        <v>246</v>
      </c>
      <c r="AQ145" s="209" t="s">
        <v>246</v>
      </c>
      <c r="AR145" s="209" t="s">
        <v>246</v>
      </c>
      <c r="AS145" s="209" t="s">
        <v>246</v>
      </c>
      <c r="AT145" s="210">
        <v>1.4156903500000002</v>
      </c>
      <c r="AU145" s="210" t="s">
        <v>246</v>
      </c>
      <c r="AV145" s="210" t="s">
        <v>246</v>
      </c>
      <c r="AW145" s="210" t="s">
        <v>246</v>
      </c>
      <c r="AX145" s="210" t="s">
        <v>246</v>
      </c>
      <c r="AY145" s="210" t="s">
        <v>246</v>
      </c>
      <c r="AZ145" s="210">
        <v>4</v>
      </c>
    </row>
    <row r="146" spans="1:52" s="211" customFormat="1" x14ac:dyDescent="0.25">
      <c r="A146" s="205" t="s">
        <v>7</v>
      </c>
      <c r="B146" s="227" t="s">
        <v>468</v>
      </c>
      <c r="C146" s="217" t="s">
        <v>686</v>
      </c>
      <c r="D146" s="209">
        <v>0.34244320833333336</v>
      </c>
      <c r="E146" s="208" t="s">
        <v>246</v>
      </c>
      <c r="F146" s="208" t="s">
        <v>246</v>
      </c>
      <c r="G146" s="208" t="s">
        <v>246</v>
      </c>
      <c r="H146" s="208" t="s">
        <v>246</v>
      </c>
      <c r="I146" s="208" t="s">
        <v>246</v>
      </c>
      <c r="J146" s="208" t="s">
        <v>246</v>
      </c>
      <c r="K146" s="208" t="s">
        <v>246</v>
      </c>
      <c r="L146" s="208" t="s">
        <v>246</v>
      </c>
      <c r="M146" s="209" t="s">
        <v>246</v>
      </c>
      <c r="N146" s="209" t="s">
        <v>246</v>
      </c>
      <c r="O146" s="209" t="s">
        <v>246</v>
      </c>
      <c r="P146" s="209" t="s">
        <v>246</v>
      </c>
      <c r="Q146" s="209" t="s">
        <v>246</v>
      </c>
      <c r="R146" s="209" t="s">
        <v>246</v>
      </c>
      <c r="S146" s="209" t="s">
        <v>246</v>
      </c>
      <c r="T146" s="209" t="s">
        <v>246</v>
      </c>
      <c r="U146" s="209" t="s">
        <v>246</v>
      </c>
      <c r="V146" s="215" t="s">
        <v>246</v>
      </c>
      <c r="W146" s="209" t="s">
        <v>246</v>
      </c>
      <c r="X146" s="209" t="s">
        <v>246</v>
      </c>
      <c r="Y146" s="222" t="s">
        <v>246</v>
      </c>
      <c r="Z146" s="209" t="s">
        <v>246</v>
      </c>
      <c r="AA146" s="209" t="s">
        <v>246</v>
      </c>
      <c r="AB146" s="209" t="s">
        <v>246</v>
      </c>
      <c r="AC146" s="209" t="s">
        <v>246</v>
      </c>
      <c r="AD146" s="209" t="s">
        <v>246</v>
      </c>
      <c r="AE146" s="209" t="s">
        <v>246</v>
      </c>
      <c r="AF146" s="209" t="s">
        <v>246</v>
      </c>
      <c r="AG146" s="209" t="s">
        <v>246</v>
      </c>
      <c r="AH146" s="209" t="s">
        <v>246</v>
      </c>
      <c r="AI146" s="209" t="s">
        <v>246</v>
      </c>
      <c r="AJ146" s="209" t="s">
        <v>246</v>
      </c>
      <c r="AK146" s="209" t="s">
        <v>246</v>
      </c>
      <c r="AL146" s="209" t="s">
        <v>246</v>
      </c>
      <c r="AM146" s="209" t="s">
        <v>246</v>
      </c>
      <c r="AN146" s="209" t="s">
        <v>246</v>
      </c>
      <c r="AO146" s="209" t="s">
        <v>246</v>
      </c>
      <c r="AP146" s="209" t="s">
        <v>246</v>
      </c>
      <c r="AQ146" s="209" t="s">
        <v>246</v>
      </c>
      <c r="AR146" s="209" t="s">
        <v>246</v>
      </c>
      <c r="AS146" s="209" t="s">
        <v>246</v>
      </c>
      <c r="AT146" s="210" t="s">
        <v>246</v>
      </c>
      <c r="AU146" s="210" t="s">
        <v>246</v>
      </c>
      <c r="AV146" s="210" t="s">
        <v>246</v>
      </c>
      <c r="AW146" s="210" t="s">
        <v>246</v>
      </c>
      <c r="AX146" s="210" t="s">
        <v>246</v>
      </c>
      <c r="AY146" s="210" t="s">
        <v>246</v>
      </c>
      <c r="AZ146" s="210" t="s">
        <v>246</v>
      </c>
    </row>
    <row r="147" spans="1:52" s="211" customFormat="1" x14ac:dyDescent="0.25">
      <c r="A147" s="205" t="s">
        <v>7</v>
      </c>
      <c r="B147" s="227" t="s">
        <v>470</v>
      </c>
      <c r="C147" s="217" t="s">
        <v>687</v>
      </c>
      <c r="D147" s="209">
        <v>0.18282299166666666</v>
      </c>
      <c r="E147" s="208" t="s">
        <v>246</v>
      </c>
      <c r="F147" s="208" t="s">
        <v>246</v>
      </c>
      <c r="G147" s="208" t="s">
        <v>246</v>
      </c>
      <c r="H147" s="208" t="s">
        <v>246</v>
      </c>
      <c r="I147" s="208" t="s">
        <v>246</v>
      </c>
      <c r="J147" s="208" t="s">
        <v>246</v>
      </c>
      <c r="K147" s="208" t="s">
        <v>246</v>
      </c>
      <c r="L147" s="208" t="s">
        <v>246</v>
      </c>
      <c r="M147" s="209" t="s">
        <v>246</v>
      </c>
      <c r="N147" s="209" t="s">
        <v>246</v>
      </c>
      <c r="O147" s="209" t="s">
        <v>246</v>
      </c>
      <c r="P147" s="209" t="s">
        <v>246</v>
      </c>
      <c r="Q147" s="209" t="s">
        <v>246</v>
      </c>
      <c r="R147" s="209" t="s">
        <v>246</v>
      </c>
      <c r="S147" s="209" t="s">
        <v>246</v>
      </c>
      <c r="T147" s="209" t="s">
        <v>246</v>
      </c>
      <c r="U147" s="209" t="s">
        <v>246</v>
      </c>
      <c r="V147" s="215">
        <v>0.18282299166666666</v>
      </c>
      <c r="W147" s="209" t="s">
        <v>246</v>
      </c>
      <c r="X147" s="209" t="s">
        <v>246</v>
      </c>
      <c r="Y147" s="222" t="s">
        <v>246</v>
      </c>
      <c r="Z147" s="209" t="s">
        <v>246</v>
      </c>
      <c r="AA147" s="209" t="s">
        <v>246</v>
      </c>
      <c r="AB147" s="209">
        <v>1</v>
      </c>
      <c r="AC147" s="209" t="s">
        <v>246</v>
      </c>
      <c r="AD147" s="209" t="s">
        <v>246</v>
      </c>
      <c r="AE147" s="209" t="s">
        <v>246</v>
      </c>
      <c r="AF147" s="209" t="s">
        <v>246</v>
      </c>
      <c r="AG147" s="209" t="s">
        <v>246</v>
      </c>
      <c r="AH147" s="209" t="s">
        <v>246</v>
      </c>
      <c r="AI147" s="209" t="s">
        <v>246</v>
      </c>
      <c r="AJ147" s="209" t="s">
        <v>246</v>
      </c>
      <c r="AK147" s="209" t="s">
        <v>246</v>
      </c>
      <c r="AL147" s="209" t="s">
        <v>246</v>
      </c>
      <c r="AM147" s="209" t="s">
        <v>246</v>
      </c>
      <c r="AN147" s="209" t="s">
        <v>246</v>
      </c>
      <c r="AO147" s="209" t="s">
        <v>246</v>
      </c>
      <c r="AP147" s="209" t="s">
        <v>246</v>
      </c>
      <c r="AQ147" s="209" t="s">
        <v>246</v>
      </c>
      <c r="AR147" s="209" t="s">
        <v>246</v>
      </c>
      <c r="AS147" s="209" t="s">
        <v>246</v>
      </c>
      <c r="AT147" s="210">
        <v>0.18282299166666666</v>
      </c>
      <c r="AU147" s="210" t="s">
        <v>246</v>
      </c>
      <c r="AV147" s="210" t="s">
        <v>246</v>
      </c>
      <c r="AW147" s="210" t="s">
        <v>246</v>
      </c>
      <c r="AX147" s="210" t="s">
        <v>246</v>
      </c>
      <c r="AY147" s="210" t="s">
        <v>246</v>
      </c>
      <c r="AZ147" s="210">
        <v>1</v>
      </c>
    </row>
    <row r="148" spans="1:52" s="211" customFormat="1" x14ac:dyDescent="0.25">
      <c r="A148" s="205" t="s">
        <v>7</v>
      </c>
      <c r="B148" s="216" t="s">
        <v>471</v>
      </c>
      <c r="C148" s="217" t="s">
        <v>688</v>
      </c>
      <c r="D148" s="209">
        <v>0.13843865833333335</v>
      </c>
      <c r="E148" s="208" t="s">
        <v>246</v>
      </c>
      <c r="F148" s="208" t="s">
        <v>246</v>
      </c>
      <c r="G148" s="208" t="s">
        <v>246</v>
      </c>
      <c r="H148" s="208" t="s">
        <v>246</v>
      </c>
      <c r="I148" s="208" t="s">
        <v>246</v>
      </c>
      <c r="J148" s="208" t="s">
        <v>246</v>
      </c>
      <c r="K148" s="208" t="s">
        <v>246</v>
      </c>
      <c r="L148" s="208" t="s">
        <v>246</v>
      </c>
      <c r="M148" s="209" t="s">
        <v>246</v>
      </c>
      <c r="N148" s="209" t="s">
        <v>246</v>
      </c>
      <c r="O148" s="209" t="s">
        <v>246</v>
      </c>
      <c r="P148" s="209" t="s">
        <v>246</v>
      </c>
      <c r="Q148" s="209" t="s">
        <v>246</v>
      </c>
      <c r="R148" s="209" t="s">
        <v>246</v>
      </c>
      <c r="S148" s="209" t="s">
        <v>246</v>
      </c>
      <c r="T148" s="209" t="s">
        <v>246</v>
      </c>
      <c r="U148" s="209" t="s">
        <v>246</v>
      </c>
      <c r="V148" s="215" t="s">
        <v>246</v>
      </c>
      <c r="W148" s="209" t="s">
        <v>246</v>
      </c>
      <c r="X148" s="209" t="s">
        <v>246</v>
      </c>
      <c r="Y148" s="222" t="s">
        <v>246</v>
      </c>
      <c r="Z148" s="209" t="s">
        <v>246</v>
      </c>
      <c r="AA148" s="209" t="s">
        <v>246</v>
      </c>
      <c r="AB148" s="209" t="s">
        <v>246</v>
      </c>
      <c r="AC148" s="209" t="s">
        <v>246</v>
      </c>
      <c r="AD148" s="209">
        <v>0.13843865833333335</v>
      </c>
      <c r="AE148" s="209" t="s">
        <v>246</v>
      </c>
      <c r="AF148" s="209" t="s">
        <v>246</v>
      </c>
      <c r="AG148" s="209" t="s">
        <v>246</v>
      </c>
      <c r="AH148" s="209" t="s">
        <v>246</v>
      </c>
      <c r="AI148" s="209" t="s">
        <v>246</v>
      </c>
      <c r="AJ148" s="209">
        <v>1</v>
      </c>
      <c r="AK148" s="209" t="s">
        <v>246</v>
      </c>
      <c r="AL148" s="209" t="s">
        <v>246</v>
      </c>
      <c r="AM148" s="209" t="s">
        <v>246</v>
      </c>
      <c r="AN148" s="209" t="s">
        <v>246</v>
      </c>
      <c r="AO148" s="209" t="s">
        <v>246</v>
      </c>
      <c r="AP148" s="209" t="s">
        <v>246</v>
      </c>
      <c r="AQ148" s="209" t="s">
        <v>246</v>
      </c>
      <c r="AR148" s="209" t="s">
        <v>246</v>
      </c>
      <c r="AS148" s="209" t="s">
        <v>246</v>
      </c>
      <c r="AT148" s="210">
        <v>0.13843865833333335</v>
      </c>
      <c r="AU148" s="210" t="s">
        <v>246</v>
      </c>
      <c r="AV148" s="210" t="s">
        <v>246</v>
      </c>
      <c r="AW148" s="210" t="s">
        <v>246</v>
      </c>
      <c r="AX148" s="210" t="s">
        <v>246</v>
      </c>
      <c r="AY148" s="210" t="s">
        <v>246</v>
      </c>
      <c r="AZ148" s="210">
        <v>1</v>
      </c>
    </row>
    <row r="149" spans="1:52" s="211" customFormat="1" x14ac:dyDescent="0.25">
      <c r="A149" s="205" t="s">
        <v>7</v>
      </c>
      <c r="B149" s="227" t="s">
        <v>472</v>
      </c>
      <c r="C149" s="217" t="s">
        <v>689</v>
      </c>
      <c r="D149" s="209">
        <v>0.18943278333333335</v>
      </c>
      <c r="E149" s="208" t="s">
        <v>246</v>
      </c>
      <c r="F149" s="208" t="s">
        <v>246</v>
      </c>
      <c r="G149" s="208" t="s">
        <v>246</v>
      </c>
      <c r="H149" s="208" t="s">
        <v>246</v>
      </c>
      <c r="I149" s="208" t="s">
        <v>246</v>
      </c>
      <c r="J149" s="208" t="s">
        <v>246</v>
      </c>
      <c r="K149" s="208" t="s">
        <v>246</v>
      </c>
      <c r="L149" s="208" t="s">
        <v>246</v>
      </c>
      <c r="M149" s="209" t="s">
        <v>246</v>
      </c>
      <c r="N149" s="209">
        <v>0.18943278333333335</v>
      </c>
      <c r="O149" s="209" t="s">
        <v>246</v>
      </c>
      <c r="P149" s="209" t="s">
        <v>246</v>
      </c>
      <c r="Q149" s="209" t="s">
        <v>246</v>
      </c>
      <c r="R149" s="209" t="s">
        <v>246</v>
      </c>
      <c r="S149" s="209" t="s">
        <v>246</v>
      </c>
      <c r="T149" s="209">
        <v>1</v>
      </c>
      <c r="U149" s="209" t="s">
        <v>246</v>
      </c>
      <c r="V149" s="215" t="s">
        <v>246</v>
      </c>
      <c r="W149" s="209" t="s">
        <v>246</v>
      </c>
      <c r="X149" s="209" t="s">
        <v>246</v>
      </c>
      <c r="Y149" s="222" t="s">
        <v>246</v>
      </c>
      <c r="Z149" s="209" t="s">
        <v>246</v>
      </c>
      <c r="AA149" s="209" t="s">
        <v>246</v>
      </c>
      <c r="AB149" s="209" t="s">
        <v>246</v>
      </c>
      <c r="AC149" s="209" t="s">
        <v>246</v>
      </c>
      <c r="AD149" s="209" t="s">
        <v>246</v>
      </c>
      <c r="AE149" s="209" t="s">
        <v>246</v>
      </c>
      <c r="AF149" s="209" t="s">
        <v>246</v>
      </c>
      <c r="AG149" s="209" t="s">
        <v>246</v>
      </c>
      <c r="AH149" s="209" t="s">
        <v>246</v>
      </c>
      <c r="AI149" s="209" t="s">
        <v>246</v>
      </c>
      <c r="AJ149" s="209" t="s">
        <v>246</v>
      </c>
      <c r="AK149" s="209" t="s">
        <v>246</v>
      </c>
      <c r="AL149" s="209" t="s">
        <v>246</v>
      </c>
      <c r="AM149" s="209" t="s">
        <v>246</v>
      </c>
      <c r="AN149" s="209" t="s">
        <v>246</v>
      </c>
      <c r="AO149" s="209" t="s">
        <v>246</v>
      </c>
      <c r="AP149" s="209" t="s">
        <v>246</v>
      </c>
      <c r="AQ149" s="209" t="s">
        <v>246</v>
      </c>
      <c r="AR149" s="209" t="s">
        <v>246</v>
      </c>
      <c r="AS149" s="209" t="s">
        <v>246</v>
      </c>
      <c r="AT149" s="210">
        <v>0.18943278333333335</v>
      </c>
      <c r="AU149" s="210" t="s">
        <v>246</v>
      </c>
      <c r="AV149" s="210" t="s">
        <v>246</v>
      </c>
      <c r="AW149" s="210" t="s">
        <v>246</v>
      </c>
      <c r="AX149" s="210" t="s">
        <v>246</v>
      </c>
      <c r="AY149" s="210" t="s">
        <v>246</v>
      </c>
      <c r="AZ149" s="210">
        <v>1</v>
      </c>
    </row>
    <row r="150" spans="1:52" s="211" customFormat="1" ht="30" x14ac:dyDescent="0.25">
      <c r="A150" s="205" t="s">
        <v>7</v>
      </c>
      <c r="B150" s="227" t="s">
        <v>473</v>
      </c>
      <c r="C150" s="217" t="s">
        <v>690</v>
      </c>
      <c r="D150" s="209">
        <v>0.1505792</v>
      </c>
      <c r="E150" s="208" t="s">
        <v>246</v>
      </c>
      <c r="F150" s="208" t="s">
        <v>246</v>
      </c>
      <c r="G150" s="208" t="s">
        <v>246</v>
      </c>
      <c r="H150" s="208" t="s">
        <v>246</v>
      </c>
      <c r="I150" s="208" t="s">
        <v>246</v>
      </c>
      <c r="J150" s="208" t="s">
        <v>246</v>
      </c>
      <c r="K150" s="208" t="s">
        <v>246</v>
      </c>
      <c r="L150" s="208" t="s">
        <v>246</v>
      </c>
      <c r="M150" s="209" t="s">
        <v>246</v>
      </c>
      <c r="N150" s="209" t="s">
        <v>246</v>
      </c>
      <c r="O150" s="209" t="s">
        <v>246</v>
      </c>
      <c r="P150" s="209" t="s">
        <v>246</v>
      </c>
      <c r="Q150" s="209" t="s">
        <v>246</v>
      </c>
      <c r="R150" s="209" t="s">
        <v>246</v>
      </c>
      <c r="S150" s="209" t="s">
        <v>246</v>
      </c>
      <c r="T150" s="209" t="s">
        <v>246</v>
      </c>
      <c r="U150" s="209" t="s">
        <v>246</v>
      </c>
      <c r="V150" s="215" t="s">
        <v>246</v>
      </c>
      <c r="W150" s="209" t="s">
        <v>246</v>
      </c>
      <c r="X150" s="209" t="s">
        <v>246</v>
      </c>
      <c r="Y150" s="222" t="s">
        <v>246</v>
      </c>
      <c r="Z150" s="209" t="s">
        <v>246</v>
      </c>
      <c r="AA150" s="209" t="s">
        <v>246</v>
      </c>
      <c r="AB150" s="209" t="s">
        <v>246</v>
      </c>
      <c r="AC150" s="209" t="s">
        <v>246</v>
      </c>
      <c r="AD150" s="209" t="s">
        <v>246</v>
      </c>
      <c r="AE150" s="209" t="s">
        <v>246</v>
      </c>
      <c r="AF150" s="209" t="s">
        <v>246</v>
      </c>
      <c r="AG150" s="209" t="s">
        <v>246</v>
      </c>
      <c r="AH150" s="209" t="s">
        <v>246</v>
      </c>
      <c r="AI150" s="209" t="s">
        <v>246</v>
      </c>
      <c r="AJ150" s="209" t="s">
        <v>246</v>
      </c>
      <c r="AK150" s="209" t="s">
        <v>246</v>
      </c>
      <c r="AL150" s="209" t="s">
        <v>246</v>
      </c>
      <c r="AM150" s="209" t="s">
        <v>246</v>
      </c>
      <c r="AN150" s="209" t="s">
        <v>246</v>
      </c>
      <c r="AO150" s="209" t="s">
        <v>246</v>
      </c>
      <c r="AP150" s="209" t="s">
        <v>246</v>
      </c>
      <c r="AQ150" s="209" t="s">
        <v>246</v>
      </c>
      <c r="AR150" s="209" t="s">
        <v>246</v>
      </c>
      <c r="AS150" s="209" t="s">
        <v>246</v>
      </c>
      <c r="AT150" s="210" t="s">
        <v>246</v>
      </c>
      <c r="AU150" s="210" t="s">
        <v>246</v>
      </c>
      <c r="AV150" s="210" t="s">
        <v>246</v>
      </c>
      <c r="AW150" s="210" t="s">
        <v>246</v>
      </c>
      <c r="AX150" s="210" t="s">
        <v>246</v>
      </c>
      <c r="AY150" s="210" t="s">
        <v>246</v>
      </c>
      <c r="AZ150" s="210" t="s">
        <v>246</v>
      </c>
    </row>
    <row r="151" spans="1:52" s="211" customFormat="1" ht="30" x14ac:dyDescent="0.25">
      <c r="A151" s="205" t="s">
        <v>7</v>
      </c>
      <c r="B151" s="216" t="s">
        <v>475</v>
      </c>
      <c r="C151" s="217" t="s">
        <v>691</v>
      </c>
      <c r="D151" s="209">
        <v>0.17650435833333336</v>
      </c>
      <c r="E151" s="208" t="s">
        <v>246</v>
      </c>
      <c r="F151" s="208" t="s">
        <v>246</v>
      </c>
      <c r="G151" s="208" t="s">
        <v>246</v>
      </c>
      <c r="H151" s="208" t="s">
        <v>246</v>
      </c>
      <c r="I151" s="208" t="s">
        <v>246</v>
      </c>
      <c r="J151" s="208" t="s">
        <v>246</v>
      </c>
      <c r="K151" s="208" t="s">
        <v>246</v>
      </c>
      <c r="L151" s="208" t="s">
        <v>246</v>
      </c>
      <c r="M151" s="209" t="s">
        <v>246</v>
      </c>
      <c r="N151" s="209" t="s">
        <v>246</v>
      </c>
      <c r="O151" s="209" t="s">
        <v>246</v>
      </c>
      <c r="P151" s="209" t="s">
        <v>246</v>
      </c>
      <c r="Q151" s="209" t="s">
        <v>246</v>
      </c>
      <c r="R151" s="209" t="s">
        <v>246</v>
      </c>
      <c r="S151" s="209" t="s">
        <v>246</v>
      </c>
      <c r="T151" s="209" t="s">
        <v>246</v>
      </c>
      <c r="U151" s="209" t="s">
        <v>246</v>
      </c>
      <c r="V151" s="215" t="s">
        <v>246</v>
      </c>
      <c r="W151" s="209" t="s">
        <v>246</v>
      </c>
      <c r="X151" s="209" t="s">
        <v>246</v>
      </c>
      <c r="Y151" s="222" t="s">
        <v>246</v>
      </c>
      <c r="Z151" s="209" t="s">
        <v>246</v>
      </c>
      <c r="AA151" s="209" t="s">
        <v>246</v>
      </c>
      <c r="AB151" s="209" t="s">
        <v>246</v>
      </c>
      <c r="AC151" s="209" t="s">
        <v>246</v>
      </c>
      <c r="AD151" s="209">
        <v>0.17650435833333336</v>
      </c>
      <c r="AE151" s="209" t="s">
        <v>246</v>
      </c>
      <c r="AF151" s="209" t="s">
        <v>246</v>
      </c>
      <c r="AG151" s="209" t="s">
        <v>246</v>
      </c>
      <c r="AH151" s="209" t="s">
        <v>246</v>
      </c>
      <c r="AI151" s="209" t="s">
        <v>246</v>
      </c>
      <c r="AJ151" s="209">
        <v>1</v>
      </c>
      <c r="AK151" s="209" t="s">
        <v>246</v>
      </c>
      <c r="AL151" s="209" t="s">
        <v>246</v>
      </c>
      <c r="AM151" s="209" t="s">
        <v>246</v>
      </c>
      <c r="AN151" s="209" t="s">
        <v>246</v>
      </c>
      <c r="AO151" s="209" t="s">
        <v>246</v>
      </c>
      <c r="AP151" s="209" t="s">
        <v>246</v>
      </c>
      <c r="AQ151" s="209" t="s">
        <v>246</v>
      </c>
      <c r="AR151" s="209" t="s">
        <v>246</v>
      </c>
      <c r="AS151" s="209" t="s">
        <v>246</v>
      </c>
      <c r="AT151" s="210">
        <v>0.17650435833333336</v>
      </c>
      <c r="AU151" s="210" t="s">
        <v>246</v>
      </c>
      <c r="AV151" s="210" t="s">
        <v>246</v>
      </c>
      <c r="AW151" s="210" t="s">
        <v>246</v>
      </c>
      <c r="AX151" s="210" t="s">
        <v>246</v>
      </c>
      <c r="AY151" s="210" t="s">
        <v>246</v>
      </c>
      <c r="AZ151" s="210">
        <v>1</v>
      </c>
    </row>
    <row r="152" spans="1:52" s="211" customFormat="1" ht="30" x14ac:dyDescent="0.25">
      <c r="A152" s="205" t="s">
        <v>7</v>
      </c>
      <c r="B152" s="216" t="s">
        <v>476</v>
      </c>
      <c r="C152" s="217" t="s">
        <v>692</v>
      </c>
      <c r="D152" s="209">
        <v>0.18115698333333333</v>
      </c>
      <c r="E152" s="208" t="s">
        <v>246</v>
      </c>
      <c r="F152" s="208" t="s">
        <v>246</v>
      </c>
      <c r="G152" s="208" t="s">
        <v>246</v>
      </c>
      <c r="H152" s="208" t="s">
        <v>246</v>
      </c>
      <c r="I152" s="208" t="s">
        <v>246</v>
      </c>
      <c r="J152" s="208" t="s">
        <v>246</v>
      </c>
      <c r="K152" s="208" t="s">
        <v>246</v>
      </c>
      <c r="L152" s="208" t="s">
        <v>246</v>
      </c>
      <c r="M152" s="209" t="s">
        <v>246</v>
      </c>
      <c r="N152" s="209" t="s">
        <v>246</v>
      </c>
      <c r="O152" s="209" t="s">
        <v>246</v>
      </c>
      <c r="P152" s="209" t="s">
        <v>246</v>
      </c>
      <c r="Q152" s="209" t="s">
        <v>246</v>
      </c>
      <c r="R152" s="209" t="s">
        <v>246</v>
      </c>
      <c r="S152" s="209" t="s">
        <v>246</v>
      </c>
      <c r="T152" s="209" t="s">
        <v>246</v>
      </c>
      <c r="U152" s="209" t="s">
        <v>246</v>
      </c>
      <c r="V152" s="215" t="s">
        <v>246</v>
      </c>
      <c r="W152" s="209" t="s">
        <v>246</v>
      </c>
      <c r="X152" s="209" t="s">
        <v>246</v>
      </c>
      <c r="Y152" s="222" t="s">
        <v>246</v>
      </c>
      <c r="Z152" s="209" t="s">
        <v>246</v>
      </c>
      <c r="AA152" s="209" t="s">
        <v>246</v>
      </c>
      <c r="AB152" s="209" t="s">
        <v>246</v>
      </c>
      <c r="AC152" s="209" t="s">
        <v>246</v>
      </c>
      <c r="AD152" s="209" t="s">
        <v>246</v>
      </c>
      <c r="AE152" s="209" t="s">
        <v>246</v>
      </c>
      <c r="AF152" s="209" t="s">
        <v>246</v>
      </c>
      <c r="AG152" s="209" t="s">
        <v>246</v>
      </c>
      <c r="AH152" s="209" t="s">
        <v>246</v>
      </c>
      <c r="AI152" s="209" t="s">
        <v>246</v>
      </c>
      <c r="AJ152" s="209" t="s">
        <v>246</v>
      </c>
      <c r="AK152" s="209" t="s">
        <v>246</v>
      </c>
      <c r="AL152" s="209">
        <v>0.18115698333333333</v>
      </c>
      <c r="AM152" s="209" t="s">
        <v>246</v>
      </c>
      <c r="AN152" s="209" t="s">
        <v>246</v>
      </c>
      <c r="AO152" s="209" t="s">
        <v>246</v>
      </c>
      <c r="AP152" s="209" t="s">
        <v>246</v>
      </c>
      <c r="AQ152" s="209" t="s">
        <v>246</v>
      </c>
      <c r="AR152" s="209">
        <v>1</v>
      </c>
      <c r="AS152" s="209" t="s">
        <v>246</v>
      </c>
      <c r="AT152" s="210">
        <v>0.18115698333333333</v>
      </c>
      <c r="AU152" s="210" t="s">
        <v>246</v>
      </c>
      <c r="AV152" s="210" t="s">
        <v>246</v>
      </c>
      <c r="AW152" s="210" t="s">
        <v>246</v>
      </c>
      <c r="AX152" s="210" t="s">
        <v>246</v>
      </c>
      <c r="AY152" s="210" t="s">
        <v>246</v>
      </c>
      <c r="AZ152" s="210">
        <v>1</v>
      </c>
    </row>
    <row r="153" spans="1:52" s="211" customFormat="1" ht="30" x14ac:dyDescent="0.25">
      <c r="A153" s="205" t="s">
        <v>7</v>
      </c>
      <c r="B153" s="216" t="s">
        <v>477</v>
      </c>
      <c r="C153" s="217" t="s">
        <v>693</v>
      </c>
      <c r="D153" s="209">
        <v>0.17897650833333334</v>
      </c>
      <c r="E153" s="208" t="s">
        <v>246</v>
      </c>
      <c r="F153" s="208" t="s">
        <v>246</v>
      </c>
      <c r="G153" s="208" t="s">
        <v>246</v>
      </c>
      <c r="H153" s="208" t="s">
        <v>246</v>
      </c>
      <c r="I153" s="208" t="s">
        <v>246</v>
      </c>
      <c r="J153" s="208" t="s">
        <v>246</v>
      </c>
      <c r="K153" s="208" t="s">
        <v>246</v>
      </c>
      <c r="L153" s="208" t="s">
        <v>246</v>
      </c>
      <c r="M153" s="209" t="s">
        <v>246</v>
      </c>
      <c r="N153" s="209">
        <v>0.17897650833333334</v>
      </c>
      <c r="O153" s="209" t="s">
        <v>246</v>
      </c>
      <c r="P153" s="209" t="s">
        <v>246</v>
      </c>
      <c r="Q153" s="209" t="s">
        <v>246</v>
      </c>
      <c r="R153" s="209" t="s">
        <v>246</v>
      </c>
      <c r="S153" s="209" t="s">
        <v>246</v>
      </c>
      <c r="T153" s="209">
        <v>1</v>
      </c>
      <c r="U153" s="209" t="s">
        <v>246</v>
      </c>
      <c r="V153" s="215" t="s">
        <v>246</v>
      </c>
      <c r="W153" s="209" t="s">
        <v>246</v>
      </c>
      <c r="X153" s="209" t="s">
        <v>246</v>
      </c>
      <c r="Y153" s="222" t="s">
        <v>246</v>
      </c>
      <c r="Z153" s="209" t="s">
        <v>246</v>
      </c>
      <c r="AA153" s="209" t="s">
        <v>246</v>
      </c>
      <c r="AB153" s="209" t="s">
        <v>246</v>
      </c>
      <c r="AC153" s="209" t="s">
        <v>246</v>
      </c>
      <c r="AD153" s="209" t="s">
        <v>246</v>
      </c>
      <c r="AE153" s="209" t="s">
        <v>246</v>
      </c>
      <c r="AF153" s="209" t="s">
        <v>246</v>
      </c>
      <c r="AG153" s="209" t="s">
        <v>246</v>
      </c>
      <c r="AH153" s="209" t="s">
        <v>246</v>
      </c>
      <c r="AI153" s="209" t="s">
        <v>246</v>
      </c>
      <c r="AJ153" s="209" t="s">
        <v>246</v>
      </c>
      <c r="AK153" s="209" t="s">
        <v>246</v>
      </c>
      <c r="AL153" s="209" t="s">
        <v>246</v>
      </c>
      <c r="AM153" s="209" t="s">
        <v>246</v>
      </c>
      <c r="AN153" s="209" t="s">
        <v>246</v>
      </c>
      <c r="AO153" s="209" t="s">
        <v>246</v>
      </c>
      <c r="AP153" s="209" t="s">
        <v>246</v>
      </c>
      <c r="AQ153" s="209" t="s">
        <v>246</v>
      </c>
      <c r="AR153" s="209" t="s">
        <v>246</v>
      </c>
      <c r="AS153" s="209" t="s">
        <v>246</v>
      </c>
      <c r="AT153" s="210">
        <v>0.17897650833333334</v>
      </c>
      <c r="AU153" s="210" t="s">
        <v>246</v>
      </c>
      <c r="AV153" s="210" t="s">
        <v>246</v>
      </c>
      <c r="AW153" s="210" t="s">
        <v>246</v>
      </c>
      <c r="AX153" s="210" t="s">
        <v>246</v>
      </c>
      <c r="AY153" s="210" t="s">
        <v>246</v>
      </c>
      <c r="AZ153" s="210">
        <v>1</v>
      </c>
    </row>
    <row r="154" spans="1:52" s="211" customFormat="1" ht="30" x14ac:dyDescent="0.25">
      <c r="A154" s="205" t="s">
        <v>7</v>
      </c>
      <c r="B154" s="227" t="s">
        <v>478</v>
      </c>
      <c r="C154" s="217" t="s">
        <v>694</v>
      </c>
      <c r="D154" s="209">
        <v>0.17707276666666669</v>
      </c>
      <c r="E154" s="208" t="s">
        <v>246</v>
      </c>
      <c r="F154" s="208" t="s">
        <v>246</v>
      </c>
      <c r="G154" s="208" t="s">
        <v>246</v>
      </c>
      <c r="H154" s="208" t="s">
        <v>246</v>
      </c>
      <c r="I154" s="208" t="s">
        <v>246</v>
      </c>
      <c r="J154" s="208" t="s">
        <v>246</v>
      </c>
      <c r="K154" s="208" t="s">
        <v>246</v>
      </c>
      <c r="L154" s="208" t="s">
        <v>246</v>
      </c>
      <c r="M154" s="209" t="s">
        <v>246</v>
      </c>
      <c r="N154" s="209" t="s">
        <v>246</v>
      </c>
      <c r="O154" s="209" t="s">
        <v>246</v>
      </c>
      <c r="P154" s="209" t="s">
        <v>246</v>
      </c>
      <c r="Q154" s="209" t="s">
        <v>246</v>
      </c>
      <c r="R154" s="209" t="s">
        <v>246</v>
      </c>
      <c r="S154" s="209" t="s">
        <v>246</v>
      </c>
      <c r="T154" s="209" t="s">
        <v>246</v>
      </c>
      <c r="U154" s="209" t="s">
        <v>246</v>
      </c>
      <c r="V154" s="215" t="s">
        <v>246</v>
      </c>
      <c r="W154" s="209" t="s">
        <v>246</v>
      </c>
      <c r="X154" s="209" t="s">
        <v>246</v>
      </c>
      <c r="Y154" s="222" t="s">
        <v>246</v>
      </c>
      <c r="Z154" s="209" t="s">
        <v>246</v>
      </c>
      <c r="AA154" s="209" t="s">
        <v>246</v>
      </c>
      <c r="AB154" s="209" t="s">
        <v>246</v>
      </c>
      <c r="AC154" s="209" t="s">
        <v>246</v>
      </c>
      <c r="AD154" s="209" t="s">
        <v>246</v>
      </c>
      <c r="AE154" s="209" t="s">
        <v>246</v>
      </c>
      <c r="AF154" s="209" t="s">
        <v>246</v>
      </c>
      <c r="AG154" s="209" t="s">
        <v>246</v>
      </c>
      <c r="AH154" s="209" t="s">
        <v>246</v>
      </c>
      <c r="AI154" s="209" t="s">
        <v>246</v>
      </c>
      <c r="AJ154" s="209" t="s">
        <v>246</v>
      </c>
      <c r="AK154" s="209" t="s">
        <v>246</v>
      </c>
      <c r="AL154" s="209">
        <v>0.17707276666666669</v>
      </c>
      <c r="AM154" s="209" t="s">
        <v>246</v>
      </c>
      <c r="AN154" s="209" t="s">
        <v>246</v>
      </c>
      <c r="AO154" s="209" t="s">
        <v>246</v>
      </c>
      <c r="AP154" s="209" t="s">
        <v>246</v>
      </c>
      <c r="AQ154" s="209" t="s">
        <v>246</v>
      </c>
      <c r="AR154" s="209">
        <v>1</v>
      </c>
      <c r="AS154" s="209" t="s">
        <v>246</v>
      </c>
      <c r="AT154" s="210">
        <v>0.17707276666666669</v>
      </c>
      <c r="AU154" s="210" t="s">
        <v>246</v>
      </c>
      <c r="AV154" s="210" t="s">
        <v>246</v>
      </c>
      <c r="AW154" s="210" t="s">
        <v>246</v>
      </c>
      <c r="AX154" s="210" t="s">
        <v>246</v>
      </c>
      <c r="AY154" s="210" t="s">
        <v>246</v>
      </c>
      <c r="AZ154" s="210">
        <v>1</v>
      </c>
    </row>
    <row r="155" spans="1:52" s="211" customFormat="1" ht="30" x14ac:dyDescent="0.25">
      <c r="A155" s="205" t="s">
        <v>7</v>
      </c>
      <c r="B155" s="227" t="s">
        <v>479</v>
      </c>
      <c r="C155" s="217" t="s">
        <v>695</v>
      </c>
      <c r="D155" s="209">
        <v>0.19128530000000002</v>
      </c>
      <c r="E155" s="208" t="s">
        <v>246</v>
      </c>
      <c r="F155" s="208" t="s">
        <v>246</v>
      </c>
      <c r="G155" s="208" t="s">
        <v>246</v>
      </c>
      <c r="H155" s="208" t="s">
        <v>246</v>
      </c>
      <c r="I155" s="208" t="s">
        <v>246</v>
      </c>
      <c r="J155" s="208" t="s">
        <v>246</v>
      </c>
      <c r="K155" s="208" t="s">
        <v>246</v>
      </c>
      <c r="L155" s="208" t="s">
        <v>246</v>
      </c>
      <c r="M155" s="209" t="s">
        <v>246</v>
      </c>
      <c r="N155" s="209" t="s">
        <v>246</v>
      </c>
      <c r="O155" s="209" t="s">
        <v>246</v>
      </c>
      <c r="P155" s="209" t="s">
        <v>246</v>
      </c>
      <c r="Q155" s="209" t="s">
        <v>246</v>
      </c>
      <c r="R155" s="209" t="s">
        <v>246</v>
      </c>
      <c r="S155" s="209" t="s">
        <v>246</v>
      </c>
      <c r="T155" s="209" t="s">
        <v>246</v>
      </c>
      <c r="U155" s="209" t="s">
        <v>246</v>
      </c>
      <c r="V155" s="215">
        <v>0.19128530000000002</v>
      </c>
      <c r="W155" s="209" t="s">
        <v>246</v>
      </c>
      <c r="X155" s="209" t="s">
        <v>246</v>
      </c>
      <c r="Y155" s="222" t="s">
        <v>246</v>
      </c>
      <c r="Z155" s="209" t="s">
        <v>246</v>
      </c>
      <c r="AA155" s="209" t="s">
        <v>246</v>
      </c>
      <c r="AB155" s="209">
        <v>1</v>
      </c>
      <c r="AC155" s="209" t="s">
        <v>246</v>
      </c>
      <c r="AD155" s="209" t="s">
        <v>246</v>
      </c>
      <c r="AE155" s="209" t="s">
        <v>246</v>
      </c>
      <c r="AF155" s="209" t="s">
        <v>246</v>
      </c>
      <c r="AG155" s="209" t="s">
        <v>246</v>
      </c>
      <c r="AH155" s="209" t="s">
        <v>246</v>
      </c>
      <c r="AI155" s="209" t="s">
        <v>246</v>
      </c>
      <c r="AJ155" s="209" t="s">
        <v>246</v>
      </c>
      <c r="AK155" s="209" t="s">
        <v>246</v>
      </c>
      <c r="AL155" s="209" t="s">
        <v>246</v>
      </c>
      <c r="AM155" s="209" t="s">
        <v>246</v>
      </c>
      <c r="AN155" s="209" t="s">
        <v>246</v>
      </c>
      <c r="AO155" s="209" t="s">
        <v>246</v>
      </c>
      <c r="AP155" s="209" t="s">
        <v>246</v>
      </c>
      <c r="AQ155" s="209" t="s">
        <v>246</v>
      </c>
      <c r="AR155" s="209" t="s">
        <v>246</v>
      </c>
      <c r="AS155" s="209" t="s">
        <v>246</v>
      </c>
      <c r="AT155" s="210">
        <v>0.19128530000000002</v>
      </c>
      <c r="AU155" s="210" t="s">
        <v>246</v>
      </c>
      <c r="AV155" s="210" t="s">
        <v>246</v>
      </c>
      <c r="AW155" s="210" t="s">
        <v>246</v>
      </c>
      <c r="AX155" s="210" t="s">
        <v>246</v>
      </c>
      <c r="AY155" s="210" t="s">
        <v>246</v>
      </c>
      <c r="AZ155" s="210">
        <v>1</v>
      </c>
    </row>
    <row r="156" spans="1:52" s="211" customFormat="1" ht="42.75" x14ac:dyDescent="0.25">
      <c r="A156" s="218" t="s">
        <v>4</v>
      </c>
      <c r="B156" s="228" t="s">
        <v>5</v>
      </c>
      <c r="C156" s="225"/>
      <c r="D156" s="209">
        <v>8.996833333333333</v>
      </c>
      <c r="E156" s="208" t="s">
        <v>246</v>
      </c>
      <c r="F156" s="208">
        <v>3.0579999999999998</v>
      </c>
      <c r="G156" s="208" t="s">
        <v>246</v>
      </c>
      <c r="H156" s="208" t="s">
        <v>246</v>
      </c>
      <c r="I156" s="208">
        <v>2.5700000000000003</v>
      </c>
      <c r="J156" s="208" t="s">
        <v>246</v>
      </c>
      <c r="K156" s="208" t="s">
        <v>246</v>
      </c>
      <c r="L156" s="208" t="s">
        <v>246</v>
      </c>
      <c r="M156" s="209" t="s">
        <v>246</v>
      </c>
      <c r="N156" s="209">
        <v>1.7350000000000001</v>
      </c>
      <c r="O156" s="209" t="s">
        <v>246</v>
      </c>
      <c r="P156" s="209" t="s">
        <v>246</v>
      </c>
      <c r="Q156" s="209">
        <v>1.75</v>
      </c>
      <c r="R156" s="209" t="s">
        <v>246</v>
      </c>
      <c r="S156" s="209" t="s">
        <v>246</v>
      </c>
      <c r="T156" s="209" t="s">
        <v>246</v>
      </c>
      <c r="U156" s="209" t="s">
        <v>246</v>
      </c>
      <c r="V156" s="215">
        <v>1.5760000000000001</v>
      </c>
      <c r="W156" s="209" t="s">
        <v>246</v>
      </c>
      <c r="X156" s="209" t="s">
        <v>246</v>
      </c>
      <c r="Y156" s="222">
        <v>1.75</v>
      </c>
      <c r="Z156" s="209" t="s">
        <v>246</v>
      </c>
      <c r="AA156" s="209" t="s">
        <v>246</v>
      </c>
      <c r="AB156" s="209" t="s">
        <v>246</v>
      </c>
      <c r="AC156" s="209" t="s">
        <v>246</v>
      </c>
      <c r="AD156" s="209">
        <v>1.48</v>
      </c>
      <c r="AE156" s="209" t="s">
        <v>246</v>
      </c>
      <c r="AF156" s="209" t="s">
        <v>246</v>
      </c>
      <c r="AG156" s="209">
        <v>1.75</v>
      </c>
      <c r="AH156" s="209" t="s">
        <v>246</v>
      </c>
      <c r="AI156" s="209" t="s">
        <v>246</v>
      </c>
      <c r="AJ156" s="209" t="s">
        <v>246</v>
      </c>
      <c r="AK156" s="209" t="s">
        <v>246</v>
      </c>
      <c r="AL156" s="209">
        <v>3.625</v>
      </c>
      <c r="AM156" s="209" t="s">
        <v>246</v>
      </c>
      <c r="AN156" s="209" t="s">
        <v>246</v>
      </c>
      <c r="AO156" s="209">
        <v>1.75</v>
      </c>
      <c r="AP156" s="209" t="s">
        <v>246</v>
      </c>
      <c r="AQ156" s="209" t="s">
        <v>246</v>
      </c>
      <c r="AR156" s="209" t="s">
        <v>246</v>
      </c>
      <c r="AS156" s="209" t="s">
        <v>246</v>
      </c>
      <c r="AT156" s="210">
        <v>11.474</v>
      </c>
      <c r="AU156" s="210" t="s">
        <v>246</v>
      </c>
      <c r="AV156" s="210" t="s">
        <v>246</v>
      </c>
      <c r="AW156" s="210">
        <v>9.57</v>
      </c>
      <c r="AX156" s="210" t="s">
        <v>246</v>
      </c>
      <c r="AY156" s="210" t="s">
        <v>246</v>
      </c>
      <c r="AZ156" s="210" t="s">
        <v>246</v>
      </c>
    </row>
    <row r="157" spans="1:52" s="211" customFormat="1" x14ac:dyDescent="0.25">
      <c r="A157" s="205" t="s">
        <v>4</v>
      </c>
      <c r="B157" s="227" t="s">
        <v>480</v>
      </c>
      <c r="C157" s="217" t="s">
        <v>696</v>
      </c>
      <c r="D157" s="209">
        <v>8.4160000000000004</v>
      </c>
      <c r="E157" s="208" t="s">
        <v>246</v>
      </c>
      <c r="F157" s="208" t="s">
        <v>246</v>
      </c>
      <c r="G157" s="208" t="s">
        <v>246</v>
      </c>
      <c r="H157" s="208" t="s">
        <v>246</v>
      </c>
      <c r="I157" s="208" t="s">
        <v>246</v>
      </c>
      <c r="J157" s="208" t="s">
        <v>246</v>
      </c>
      <c r="K157" s="208" t="s">
        <v>246</v>
      </c>
      <c r="L157" s="208" t="s">
        <v>246</v>
      </c>
      <c r="M157" s="209" t="s">
        <v>246</v>
      </c>
      <c r="N157" s="209">
        <v>1.7350000000000001</v>
      </c>
      <c r="O157" s="209" t="s">
        <v>246</v>
      </c>
      <c r="P157" s="209" t="s">
        <v>246</v>
      </c>
      <c r="Q157" s="209">
        <v>1.75</v>
      </c>
      <c r="R157" s="209" t="s">
        <v>246</v>
      </c>
      <c r="S157" s="209" t="s">
        <v>246</v>
      </c>
      <c r="T157" s="209" t="s">
        <v>246</v>
      </c>
      <c r="U157" s="209" t="s">
        <v>246</v>
      </c>
      <c r="V157" s="215">
        <v>1.5760000000000001</v>
      </c>
      <c r="W157" s="209" t="s">
        <v>246</v>
      </c>
      <c r="X157" s="209" t="s">
        <v>246</v>
      </c>
      <c r="Y157" s="222">
        <v>1.75</v>
      </c>
      <c r="Z157" s="209" t="s">
        <v>246</v>
      </c>
      <c r="AA157" s="209" t="s">
        <v>246</v>
      </c>
      <c r="AB157" s="209" t="s">
        <v>246</v>
      </c>
      <c r="AC157" s="209" t="s">
        <v>246</v>
      </c>
      <c r="AD157" s="209">
        <v>1.48</v>
      </c>
      <c r="AE157" s="209" t="s">
        <v>246</v>
      </c>
      <c r="AF157" s="209" t="s">
        <v>246</v>
      </c>
      <c r="AG157" s="209">
        <v>1.75</v>
      </c>
      <c r="AH157" s="209" t="s">
        <v>246</v>
      </c>
      <c r="AI157" s="209" t="s">
        <v>246</v>
      </c>
      <c r="AJ157" s="209" t="s">
        <v>246</v>
      </c>
      <c r="AK157" s="209" t="s">
        <v>246</v>
      </c>
      <c r="AL157" s="209">
        <v>3.625</v>
      </c>
      <c r="AM157" s="209" t="s">
        <v>246</v>
      </c>
      <c r="AN157" s="209" t="s">
        <v>246</v>
      </c>
      <c r="AO157" s="209">
        <v>1.75</v>
      </c>
      <c r="AP157" s="209" t="s">
        <v>246</v>
      </c>
      <c r="AQ157" s="209" t="s">
        <v>246</v>
      </c>
      <c r="AR157" s="209" t="s">
        <v>246</v>
      </c>
      <c r="AS157" s="209" t="s">
        <v>246</v>
      </c>
      <c r="AT157" s="210">
        <v>8.4160000000000004</v>
      </c>
      <c r="AU157" s="210" t="s">
        <v>246</v>
      </c>
      <c r="AV157" s="210" t="s">
        <v>246</v>
      </c>
      <c r="AW157" s="210">
        <v>7</v>
      </c>
      <c r="AX157" s="210" t="s">
        <v>246</v>
      </c>
      <c r="AY157" s="210" t="s">
        <v>246</v>
      </c>
      <c r="AZ157" s="210" t="s">
        <v>246</v>
      </c>
    </row>
    <row r="158" spans="1:52" s="211" customFormat="1" ht="31.5" x14ac:dyDescent="0.25">
      <c r="A158" s="205" t="s">
        <v>4</v>
      </c>
      <c r="B158" s="229" t="s">
        <v>697</v>
      </c>
      <c r="C158" s="222" t="s">
        <v>698</v>
      </c>
      <c r="D158" s="209" t="s">
        <v>246</v>
      </c>
      <c r="E158" s="208" t="s">
        <v>246</v>
      </c>
      <c r="F158" s="208">
        <v>0.88700000000000001</v>
      </c>
      <c r="G158" s="208" t="s">
        <v>246</v>
      </c>
      <c r="H158" s="208" t="s">
        <v>246</v>
      </c>
      <c r="I158" s="208">
        <v>0.68</v>
      </c>
      <c r="J158" s="208" t="s">
        <v>246</v>
      </c>
      <c r="K158" s="208" t="s">
        <v>246</v>
      </c>
      <c r="L158" s="208" t="s">
        <v>246</v>
      </c>
      <c r="M158" s="209" t="s">
        <v>246</v>
      </c>
      <c r="N158" s="209" t="s">
        <v>246</v>
      </c>
      <c r="O158" s="209" t="s">
        <v>246</v>
      </c>
      <c r="P158" s="209" t="s">
        <v>246</v>
      </c>
      <c r="Q158" s="209" t="s">
        <v>246</v>
      </c>
      <c r="R158" s="209" t="s">
        <v>246</v>
      </c>
      <c r="S158" s="209" t="s">
        <v>246</v>
      </c>
      <c r="T158" s="209" t="s">
        <v>246</v>
      </c>
      <c r="U158" s="209" t="s">
        <v>246</v>
      </c>
      <c r="V158" s="215" t="s">
        <v>246</v>
      </c>
      <c r="W158" s="209" t="s">
        <v>246</v>
      </c>
      <c r="X158" s="209" t="s">
        <v>246</v>
      </c>
      <c r="Y158" s="222" t="s">
        <v>246</v>
      </c>
      <c r="Z158" s="209" t="s">
        <v>246</v>
      </c>
      <c r="AA158" s="209" t="s">
        <v>246</v>
      </c>
      <c r="AB158" s="209" t="s">
        <v>246</v>
      </c>
      <c r="AC158" s="209" t="s">
        <v>246</v>
      </c>
      <c r="AD158" s="209" t="s">
        <v>246</v>
      </c>
      <c r="AE158" s="209" t="s">
        <v>246</v>
      </c>
      <c r="AF158" s="209" t="s">
        <v>246</v>
      </c>
      <c r="AG158" s="209" t="s">
        <v>246</v>
      </c>
      <c r="AH158" s="209" t="s">
        <v>246</v>
      </c>
      <c r="AI158" s="209" t="s">
        <v>246</v>
      </c>
      <c r="AJ158" s="209" t="s">
        <v>246</v>
      </c>
      <c r="AK158" s="209" t="s">
        <v>246</v>
      </c>
      <c r="AL158" s="209" t="s">
        <v>246</v>
      </c>
      <c r="AM158" s="209" t="s">
        <v>246</v>
      </c>
      <c r="AN158" s="209" t="s">
        <v>246</v>
      </c>
      <c r="AO158" s="209" t="s">
        <v>246</v>
      </c>
      <c r="AP158" s="209" t="s">
        <v>246</v>
      </c>
      <c r="AQ158" s="209" t="s">
        <v>246</v>
      </c>
      <c r="AR158" s="209" t="s">
        <v>246</v>
      </c>
      <c r="AS158" s="209" t="s">
        <v>246</v>
      </c>
      <c r="AT158" s="210">
        <v>0.88700000000000001</v>
      </c>
      <c r="AU158" s="210" t="s">
        <v>246</v>
      </c>
      <c r="AV158" s="210" t="s">
        <v>246</v>
      </c>
      <c r="AW158" s="210">
        <v>0.68</v>
      </c>
      <c r="AX158" s="210" t="s">
        <v>246</v>
      </c>
      <c r="AY158" s="210" t="s">
        <v>246</v>
      </c>
      <c r="AZ158" s="210" t="s">
        <v>246</v>
      </c>
    </row>
    <row r="159" spans="1:52" s="211" customFormat="1" x14ac:dyDescent="0.25">
      <c r="A159" s="205" t="s">
        <v>4</v>
      </c>
      <c r="B159" s="229" t="s">
        <v>749</v>
      </c>
      <c r="C159" s="222" t="s">
        <v>700</v>
      </c>
      <c r="D159" s="209" t="s">
        <v>246</v>
      </c>
      <c r="E159" s="208" t="s">
        <v>246</v>
      </c>
      <c r="F159" s="208">
        <v>0.66500000000000004</v>
      </c>
      <c r="G159" s="208" t="s">
        <v>246</v>
      </c>
      <c r="H159" s="208" t="s">
        <v>246</v>
      </c>
      <c r="I159" s="208">
        <v>0.61</v>
      </c>
      <c r="J159" s="208" t="s">
        <v>246</v>
      </c>
      <c r="K159" s="208" t="s">
        <v>246</v>
      </c>
      <c r="L159" s="208" t="s">
        <v>246</v>
      </c>
      <c r="M159" s="209" t="s">
        <v>246</v>
      </c>
      <c r="N159" s="209" t="s">
        <v>246</v>
      </c>
      <c r="O159" s="209" t="s">
        <v>246</v>
      </c>
      <c r="P159" s="209" t="s">
        <v>246</v>
      </c>
      <c r="Q159" s="209" t="s">
        <v>246</v>
      </c>
      <c r="R159" s="209" t="s">
        <v>246</v>
      </c>
      <c r="S159" s="209" t="s">
        <v>246</v>
      </c>
      <c r="T159" s="209" t="s">
        <v>246</v>
      </c>
      <c r="U159" s="209" t="s">
        <v>246</v>
      </c>
      <c r="V159" s="215" t="s">
        <v>246</v>
      </c>
      <c r="W159" s="209" t="s">
        <v>246</v>
      </c>
      <c r="X159" s="209" t="s">
        <v>246</v>
      </c>
      <c r="Y159" s="222" t="s">
        <v>246</v>
      </c>
      <c r="Z159" s="209" t="s">
        <v>246</v>
      </c>
      <c r="AA159" s="209" t="s">
        <v>246</v>
      </c>
      <c r="AB159" s="209" t="s">
        <v>246</v>
      </c>
      <c r="AC159" s="209" t="s">
        <v>246</v>
      </c>
      <c r="AD159" s="209" t="s">
        <v>246</v>
      </c>
      <c r="AE159" s="209" t="s">
        <v>246</v>
      </c>
      <c r="AF159" s="209" t="s">
        <v>246</v>
      </c>
      <c r="AG159" s="209" t="s">
        <v>246</v>
      </c>
      <c r="AH159" s="209" t="s">
        <v>246</v>
      </c>
      <c r="AI159" s="209" t="s">
        <v>246</v>
      </c>
      <c r="AJ159" s="209" t="s">
        <v>246</v>
      </c>
      <c r="AK159" s="209" t="s">
        <v>246</v>
      </c>
      <c r="AL159" s="209" t="s">
        <v>246</v>
      </c>
      <c r="AM159" s="209" t="s">
        <v>246</v>
      </c>
      <c r="AN159" s="209" t="s">
        <v>246</v>
      </c>
      <c r="AO159" s="209" t="s">
        <v>246</v>
      </c>
      <c r="AP159" s="209" t="s">
        <v>246</v>
      </c>
      <c r="AQ159" s="209" t="s">
        <v>246</v>
      </c>
      <c r="AR159" s="209" t="s">
        <v>246</v>
      </c>
      <c r="AS159" s="209" t="s">
        <v>246</v>
      </c>
      <c r="AT159" s="210">
        <v>0.66500000000000004</v>
      </c>
      <c r="AU159" s="210" t="s">
        <v>246</v>
      </c>
      <c r="AV159" s="210" t="s">
        <v>246</v>
      </c>
      <c r="AW159" s="210">
        <v>0.61</v>
      </c>
      <c r="AX159" s="210" t="s">
        <v>246</v>
      </c>
      <c r="AY159" s="210" t="s">
        <v>246</v>
      </c>
      <c r="AZ159" s="210" t="s">
        <v>246</v>
      </c>
    </row>
    <row r="160" spans="1:52" s="211" customFormat="1" x14ac:dyDescent="0.25">
      <c r="A160" s="205" t="s">
        <v>4</v>
      </c>
      <c r="B160" s="229" t="s">
        <v>756</v>
      </c>
      <c r="C160" s="222" t="s">
        <v>702</v>
      </c>
      <c r="D160" s="209" t="s">
        <v>246</v>
      </c>
      <c r="E160" s="208" t="s">
        <v>246</v>
      </c>
      <c r="F160" s="208">
        <v>0.58199999999999996</v>
      </c>
      <c r="G160" s="208" t="s">
        <v>246</v>
      </c>
      <c r="H160" s="208" t="s">
        <v>246</v>
      </c>
      <c r="I160" s="208">
        <v>0.52</v>
      </c>
      <c r="J160" s="208" t="s">
        <v>246</v>
      </c>
      <c r="K160" s="208" t="s">
        <v>246</v>
      </c>
      <c r="L160" s="208" t="s">
        <v>246</v>
      </c>
      <c r="M160" s="209" t="s">
        <v>246</v>
      </c>
      <c r="N160" s="209" t="s">
        <v>246</v>
      </c>
      <c r="O160" s="209" t="s">
        <v>246</v>
      </c>
      <c r="P160" s="209" t="s">
        <v>246</v>
      </c>
      <c r="Q160" s="209" t="s">
        <v>246</v>
      </c>
      <c r="R160" s="209" t="s">
        <v>246</v>
      </c>
      <c r="S160" s="209" t="s">
        <v>246</v>
      </c>
      <c r="T160" s="209" t="s">
        <v>246</v>
      </c>
      <c r="U160" s="209" t="s">
        <v>246</v>
      </c>
      <c r="V160" s="215" t="s">
        <v>246</v>
      </c>
      <c r="W160" s="209" t="s">
        <v>246</v>
      </c>
      <c r="X160" s="209" t="s">
        <v>246</v>
      </c>
      <c r="Y160" s="222" t="s">
        <v>246</v>
      </c>
      <c r="Z160" s="209" t="s">
        <v>246</v>
      </c>
      <c r="AA160" s="209" t="s">
        <v>246</v>
      </c>
      <c r="AB160" s="209" t="s">
        <v>246</v>
      </c>
      <c r="AC160" s="209" t="s">
        <v>246</v>
      </c>
      <c r="AD160" s="209" t="s">
        <v>246</v>
      </c>
      <c r="AE160" s="209" t="s">
        <v>246</v>
      </c>
      <c r="AF160" s="209" t="s">
        <v>246</v>
      </c>
      <c r="AG160" s="209" t="s">
        <v>246</v>
      </c>
      <c r="AH160" s="209" t="s">
        <v>246</v>
      </c>
      <c r="AI160" s="209" t="s">
        <v>246</v>
      </c>
      <c r="AJ160" s="209" t="s">
        <v>246</v>
      </c>
      <c r="AK160" s="209" t="s">
        <v>246</v>
      </c>
      <c r="AL160" s="209" t="s">
        <v>246</v>
      </c>
      <c r="AM160" s="209" t="s">
        <v>246</v>
      </c>
      <c r="AN160" s="209" t="s">
        <v>246</v>
      </c>
      <c r="AO160" s="209" t="s">
        <v>246</v>
      </c>
      <c r="AP160" s="209" t="s">
        <v>246</v>
      </c>
      <c r="AQ160" s="209" t="s">
        <v>246</v>
      </c>
      <c r="AR160" s="209" t="s">
        <v>246</v>
      </c>
      <c r="AS160" s="209" t="s">
        <v>246</v>
      </c>
      <c r="AT160" s="210">
        <v>0.58199999999999996</v>
      </c>
      <c r="AU160" s="210" t="s">
        <v>246</v>
      </c>
      <c r="AV160" s="210" t="s">
        <v>246</v>
      </c>
      <c r="AW160" s="210">
        <v>0.52</v>
      </c>
      <c r="AX160" s="210" t="s">
        <v>246</v>
      </c>
      <c r="AY160" s="210" t="s">
        <v>246</v>
      </c>
      <c r="AZ160" s="210" t="s">
        <v>246</v>
      </c>
    </row>
    <row r="161" spans="1:52" s="211" customFormat="1" x14ac:dyDescent="0.25">
      <c r="A161" s="205" t="s">
        <v>4</v>
      </c>
      <c r="B161" s="230" t="s">
        <v>481</v>
      </c>
      <c r="C161" s="217" t="s">
        <v>703</v>
      </c>
      <c r="D161" s="209">
        <v>0.58083333333333331</v>
      </c>
      <c r="E161" s="208" t="s">
        <v>246</v>
      </c>
      <c r="F161" s="208">
        <v>0.92400000000000004</v>
      </c>
      <c r="G161" s="208" t="s">
        <v>246</v>
      </c>
      <c r="H161" s="208" t="s">
        <v>246</v>
      </c>
      <c r="I161" s="208">
        <v>0.76</v>
      </c>
      <c r="J161" s="208" t="s">
        <v>246</v>
      </c>
      <c r="K161" s="208" t="s">
        <v>246</v>
      </c>
      <c r="L161" s="208" t="s">
        <v>246</v>
      </c>
      <c r="M161" s="209" t="s">
        <v>246</v>
      </c>
      <c r="N161" s="209" t="s">
        <v>246</v>
      </c>
      <c r="O161" s="209" t="s">
        <v>246</v>
      </c>
      <c r="P161" s="209" t="s">
        <v>246</v>
      </c>
      <c r="Q161" s="209" t="s">
        <v>246</v>
      </c>
      <c r="R161" s="209" t="s">
        <v>246</v>
      </c>
      <c r="S161" s="209" t="s">
        <v>246</v>
      </c>
      <c r="T161" s="209" t="s">
        <v>246</v>
      </c>
      <c r="U161" s="209" t="s">
        <v>246</v>
      </c>
      <c r="V161" s="215" t="s">
        <v>246</v>
      </c>
      <c r="W161" s="209" t="s">
        <v>246</v>
      </c>
      <c r="X161" s="209" t="s">
        <v>246</v>
      </c>
      <c r="Y161" s="222" t="s">
        <v>246</v>
      </c>
      <c r="Z161" s="209" t="s">
        <v>246</v>
      </c>
      <c r="AA161" s="209" t="s">
        <v>246</v>
      </c>
      <c r="AB161" s="209" t="s">
        <v>246</v>
      </c>
      <c r="AC161" s="209" t="s">
        <v>246</v>
      </c>
      <c r="AD161" s="209" t="s">
        <v>246</v>
      </c>
      <c r="AE161" s="209" t="s">
        <v>246</v>
      </c>
      <c r="AF161" s="209" t="s">
        <v>246</v>
      </c>
      <c r="AG161" s="209" t="s">
        <v>246</v>
      </c>
      <c r="AH161" s="209" t="s">
        <v>246</v>
      </c>
      <c r="AI161" s="209" t="s">
        <v>246</v>
      </c>
      <c r="AJ161" s="209" t="s">
        <v>246</v>
      </c>
      <c r="AK161" s="209" t="s">
        <v>246</v>
      </c>
      <c r="AL161" s="209" t="s">
        <v>246</v>
      </c>
      <c r="AM161" s="209" t="s">
        <v>246</v>
      </c>
      <c r="AN161" s="209" t="s">
        <v>246</v>
      </c>
      <c r="AO161" s="209" t="s">
        <v>246</v>
      </c>
      <c r="AP161" s="209" t="s">
        <v>246</v>
      </c>
      <c r="AQ161" s="209" t="s">
        <v>246</v>
      </c>
      <c r="AR161" s="209" t="s">
        <v>246</v>
      </c>
      <c r="AS161" s="209" t="s">
        <v>246</v>
      </c>
      <c r="AT161" s="210">
        <v>0.92400000000000004</v>
      </c>
      <c r="AU161" s="210" t="s">
        <v>246</v>
      </c>
      <c r="AV161" s="210" t="s">
        <v>246</v>
      </c>
      <c r="AW161" s="210">
        <v>0.76</v>
      </c>
      <c r="AX161" s="210" t="s">
        <v>246</v>
      </c>
      <c r="AY161" s="210" t="s">
        <v>246</v>
      </c>
      <c r="AZ161" s="210" t="s">
        <v>246</v>
      </c>
    </row>
    <row r="162" spans="1:52" s="211" customFormat="1" x14ac:dyDescent="0.25">
      <c r="A162" s="231" t="s">
        <v>1</v>
      </c>
      <c r="B162" s="232" t="s">
        <v>3</v>
      </c>
      <c r="C162" s="233"/>
      <c r="D162" s="209">
        <v>24.615079700000003</v>
      </c>
      <c r="E162" s="208" t="s">
        <v>246</v>
      </c>
      <c r="F162" s="208">
        <v>0.45700000000000002</v>
      </c>
      <c r="G162" s="208" t="s">
        <v>246</v>
      </c>
      <c r="H162" s="208" t="s">
        <v>246</v>
      </c>
      <c r="I162" s="208" t="s">
        <v>246</v>
      </c>
      <c r="J162" s="208" t="s">
        <v>246</v>
      </c>
      <c r="K162" s="208" t="s">
        <v>246</v>
      </c>
      <c r="L162" s="208" t="s">
        <v>246</v>
      </c>
      <c r="M162" s="209" t="s">
        <v>246</v>
      </c>
      <c r="N162" s="209">
        <v>1.6886115916666669</v>
      </c>
      <c r="O162" s="209" t="s">
        <v>246</v>
      </c>
      <c r="P162" s="209" t="s">
        <v>246</v>
      </c>
      <c r="Q162" s="209" t="s">
        <v>246</v>
      </c>
      <c r="R162" s="209" t="s">
        <v>246</v>
      </c>
      <c r="S162" s="209" t="s">
        <v>246</v>
      </c>
      <c r="T162" s="209">
        <v>1</v>
      </c>
      <c r="U162" s="209" t="s">
        <v>246</v>
      </c>
      <c r="V162" s="215">
        <v>6.608953258333333</v>
      </c>
      <c r="W162" s="209" t="s">
        <v>246</v>
      </c>
      <c r="X162" s="209" t="s">
        <v>246</v>
      </c>
      <c r="Y162" s="222" t="s">
        <v>246</v>
      </c>
      <c r="Z162" s="209" t="s">
        <v>246</v>
      </c>
      <c r="AA162" s="209" t="s">
        <v>246</v>
      </c>
      <c r="AB162" s="209">
        <v>1</v>
      </c>
      <c r="AC162" s="209" t="s">
        <v>246</v>
      </c>
      <c r="AD162" s="209">
        <v>6.4879807583333342</v>
      </c>
      <c r="AE162" s="209" t="s">
        <v>246</v>
      </c>
      <c r="AF162" s="209" t="s">
        <v>246</v>
      </c>
      <c r="AG162" s="209" t="s">
        <v>246</v>
      </c>
      <c r="AH162" s="209" t="s">
        <v>246</v>
      </c>
      <c r="AI162" s="209" t="s">
        <v>246</v>
      </c>
      <c r="AJ162" s="209">
        <v>1</v>
      </c>
      <c r="AK162" s="209" t="s">
        <v>246</v>
      </c>
      <c r="AL162" s="209">
        <v>3.650619925</v>
      </c>
      <c r="AM162" s="209" t="s">
        <v>246</v>
      </c>
      <c r="AN162" s="209" t="s">
        <v>246</v>
      </c>
      <c r="AO162" s="209" t="s">
        <v>246</v>
      </c>
      <c r="AP162" s="209" t="s">
        <v>246</v>
      </c>
      <c r="AQ162" s="209" t="s">
        <v>246</v>
      </c>
      <c r="AR162" s="209">
        <v>1</v>
      </c>
      <c r="AS162" s="209" t="s">
        <v>246</v>
      </c>
      <c r="AT162" s="210">
        <v>18.893165533333335</v>
      </c>
      <c r="AU162" s="210" t="s">
        <v>246</v>
      </c>
      <c r="AV162" s="210" t="s">
        <v>246</v>
      </c>
      <c r="AW162" s="210" t="s">
        <v>246</v>
      </c>
      <c r="AX162" s="210" t="s">
        <v>246</v>
      </c>
      <c r="AY162" s="210" t="s">
        <v>246</v>
      </c>
      <c r="AZ162" s="210">
        <v>4</v>
      </c>
    </row>
    <row r="163" spans="1:52" s="211" customFormat="1" x14ac:dyDescent="0.25">
      <c r="A163" s="234" t="s">
        <v>1</v>
      </c>
      <c r="B163" s="221" t="s">
        <v>483</v>
      </c>
      <c r="C163" s="235" t="s">
        <v>704</v>
      </c>
      <c r="D163" s="209">
        <v>1.8479072000000001</v>
      </c>
      <c r="E163" s="208" t="s">
        <v>246</v>
      </c>
      <c r="F163" s="208" t="s">
        <v>246</v>
      </c>
      <c r="G163" s="208" t="s">
        <v>246</v>
      </c>
      <c r="H163" s="208" t="s">
        <v>246</v>
      </c>
      <c r="I163" s="208" t="s">
        <v>246</v>
      </c>
      <c r="J163" s="208" t="s">
        <v>246</v>
      </c>
      <c r="K163" s="208" t="s">
        <v>246</v>
      </c>
      <c r="L163" s="208" t="s">
        <v>246</v>
      </c>
      <c r="M163" s="209" t="s">
        <v>246</v>
      </c>
      <c r="N163" s="209">
        <v>0.36958159166666665</v>
      </c>
      <c r="O163" s="209" t="s">
        <v>246</v>
      </c>
      <c r="P163" s="209" t="s">
        <v>246</v>
      </c>
      <c r="Q163" s="209" t="s">
        <v>246</v>
      </c>
      <c r="R163" s="209" t="s">
        <v>246</v>
      </c>
      <c r="S163" s="209" t="s">
        <v>246</v>
      </c>
      <c r="T163" s="209" t="s">
        <v>246</v>
      </c>
      <c r="U163" s="209" t="s">
        <v>246</v>
      </c>
      <c r="V163" s="215">
        <v>0.36958159166666665</v>
      </c>
      <c r="W163" s="209" t="s">
        <v>246</v>
      </c>
      <c r="X163" s="209" t="s">
        <v>246</v>
      </c>
      <c r="Y163" s="222" t="s">
        <v>246</v>
      </c>
      <c r="Z163" s="209" t="s">
        <v>246</v>
      </c>
      <c r="AA163" s="209" t="s">
        <v>246</v>
      </c>
      <c r="AB163" s="209" t="s">
        <v>246</v>
      </c>
      <c r="AC163" s="209" t="s">
        <v>246</v>
      </c>
      <c r="AD163" s="209">
        <v>0.36958159166666665</v>
      </c>
      <c r="AE163" s="209" t="s">
        <v>246</v>
      </c>
      <c r="AF163" s="209" t="s">
        <v>246</v>
      </c>
      <c r="AG163" s="209" t="s">
        <v>246</v>
      </c>
      <c r="AH163" s="209" t="s">
        <v>246</v>
      </c>
      <c r="AI163" s="209" t="s">
        <v>246</v>
      </c>
      <c r="AJ163" s="209" t="s">
        <v>246</v>
      </c>
      <c r="AK163" s="209" t="s">
        <v>246</v>
      </c>
      <c r="AL163" s="209">
        <v>0.36958159166666665</v>
      </c>
      <c r="AM163" s="209" t="s">
        <v>246</v>
      </c>
      <c r="AN163" s="209" t="s">
        <v>246</v>
      </c>
      <c r="AO163" s="209" t="s">
        <v>246</v>
      </c>
      <c r="AP163" s="209" t="s">
        <v>246</v>
      </c>
      <c r="AQ163" s="209" t="s">
        <v>246</v>
      </c>
      <c r="AR163" s="209" t="s">
        <v>246</v>
      </c>
      <c r="AS163" s="209" t="s">
        <v>246</v>
      </c>
      <c r="AT163" s="210">
        <v>1.4783263666666666</v>
      </c>
      <c r="AU163" s="210" t="s">
        <v>246</v>
      </c>
      <c r="AV163" s="210" t="s">
        <v>246</v>
      </c>
      <c r="AW163" s="210" t="s">
        <v>246</v>
      </c>
      <c r="AX163" s="210" t="s">
        <v>246</v>
      </c>
      <c r="AY163" s="210" t="s">
        <v>246</v>
      </c>
      <c r="AZ163" s="210" t="s">
        <v>246</v>
      </c>
    </row>
    <row r="164" spans="1:52" s="211" customFormat="1" x14ac:dyDescent="0.25">
      <c r="A164" s="236" t="s">
        <v>1</v>
      </c>
      <c r="B164" s="221" t="s">
        <v>485</v>
      </c>
      <c r="C164" s="235" t="s">
        <v>705</v>
      </c>
      <c r="D164" s="209">
        <v>1.2988391666666668</v>
      </c>
      <c r="E164" s="208" t="s">
        <v>246</v>
      </c>
      <c r="F164" s="208">
        <v>0.45700000000000002</v>
      </c>
      <c r="G164" s="208" t="s">
        <v>246</v>
      </c>
      <c r="H164" s="208" t="s">
        <v>246</v>
      </c>
      <c r="I164" s="208" t="s">
        <v>246</v>
      </c>
      <c r="J164" s="208" t="s">
        <v>246</v>
      </c>
      <c r="K164" s="208" t="s">
        <v>246</v>
      </c>
      <c r="L164" s="208" t="s">
        <v>246</v>
      </c>
      <c r="M164" s="209" t="s">
        <v>246</v>
      </c>
      <c r="N164" s="209">
        <v>0.18403</v>
      </c>
      <c r="O164" s="209" t="s">
        <v>246</v>
      </c>
      <c r="P164" s="209" t="s">
        <v>246</v>
      </c>
      <c r="Q164" s="209" t="s">
        <v>246</v>
      </c>
      <c r="R164" s="209" t="s">
        <v>246</v>
      </c>
      <c r="S164" s="209" t="s">
        <v>246</v>
      </c>
      <c r="T164" s="209" t="s">
        <v>246</v>
      </c>
      <c r="U164" s="209" t="s">
        <v>246</v>
      </c>
      <c r="V164" s="215">
        <v>0.15603833333333333</v>
      </c>
      <c r="W164" s="209" t="s">
        <v>246</v>
      </c>
      <c r="X164" s="209" t="s">
        <v>246</v>
      </c>
      <c r="Y164" s="222" t="s">
        <v>246</v>
      </c>
      <c r="Z164" s="209" t="s">
        <v>246</v>
      </c>
      <c r="AA164" s="209" t="s">
        <v>246</v>
      </c>
      <c r="AB164" s="209">
        <v>1</v>
      </c>
      <c r="AC164" s="209" t="s">
        <v>246</v>
      </c>
      <c r="AD164" s="209">
        <v>0.28506583333333335</v>
      </c>
      <c r="AE164" s="209" t="s">
        <v>246</v>
      </c>
      <c r="AF164" s="209" t="s">
        <v>246</v>
      </c>
      <c r="AG164" s="209" t="s">
        <v>246</v>
      </c>
      <c r="AH164" s="209" t="s">
        <v>246</v>
      </c>
      <c r="AI164" s="209" t="s">
        <v>246</v>
      </c>
      <c r="AJ164" s="209" t="s">
        <v>246</v>
      </c>
      <c r="AK164" s="209" t="s">
        <v>246</v>
      </c>
      <c r="AL164" s="209">
        <v>0.19770500000000002</v>
      </c>
      <c r="AM164" s="209" t="s">
        <v>246</v>
      </c>
      <c r="AN164" s="209" t="s">
        <v>246</v>
      </c>
      <c r="AO164" s="209" t="s">
        <v>246</v>
      </c>
      <c r="AP164" s="209" t="s">
        <v>246</v>
      </c>
      <c r="AQ164" s="209" t="s">
        <v>246</v>
      </c>
      <c r="AR164" s="209" t="s">
        <v>246</v>
      </c>
      <c r="AS164" s="209" t="s">
        <v>246</v>
      </c>
      <c r="AT164" s="210">
        <v>1.2798391666666666</v>
      </c>
      <c r="AU164" s="210" t="s">
        <v>246</v>
      </c>
      <c r="AV164" s="210" t="s">
        <v>246</v>
      </c>
      <c r="AW164" s="210" t="s">
        <v>246</v>
      </c>
      <c r="AX164" s="210" t="s">
        <v>246</v>
      </c>
      <c r="AY164" s="210" t="s">
        <v>246</v>
      </c>
      <c r="AZ164" s="210">
        <v>1</v>
      </c>
    </row>
    <row r="165" spans="1:52" s="211" customFormat="1" x14ac:dyDescent="0.25">
      <c r="A165" s="234" t="s">
        <v>1</v>
      </c>
      <c r="B165" s="221" t="s">
        <v>502</v>
      </c>
      <c r="C165" s="235" t="s">
        <v>706</v>
      </c>
      <c r="D165" s="209">
        <v>5.3333333333333339</v>
      </c>
      <c r="E165" s="208" t="s">
        <v>246</v>
      </c>
      <c r="F165" s="208" t="s">
        <v>246</v>
      </c>
      <c r="G165" s="208" t="s">
        <v>246</v>
      </c>
      <c r="H165" s="208" t="s">
        <v>246</v>
      </c>
      <c r="I165" s="208" t="s">
        <v>246</v>
      </c>
      <c r="J165" s="208" t="s">
        <v>246</v>
      </c>
      <c r="K165" s="208" t="s">
        <v>246</v>
      </c>
      <c r="L165" s="208" t="s">
        <v>246</v>
      </c>
      <c r="M165" s="209" t="s">
        <v>246</v>
      </c>
      <c r="N165" s="209" t="s">
        <v>246</v>
      </c>
      <c r="O165" s="209" t="s">
        <v>246</v>
      </c>
      <c r="P165" s="209" t="s">
        <v>246</v>
      </c>
      <c r="Q165" s="209" t="s">
        <v>246</v>
      </c>
      <c r="R165" s="209" t="s">
        <v>246</v>
      </c>
      <c r="S165" s="209" t="s">
        <v>246</v>
      </c>
      <c r="T165" s="209" t="s">
        <v>246</v>
      </c>
      <c r="U165" s="209" t="s">
        <v>246</v>
      </c>
      <c r="V165" s="215" t="s">
        <v>246</v>
      </c>
      <c r="W165" s="209" t="s">
        <v>246</v>
      </c>
      <c r="X165" s="209" t="s">
        <v>246</v>
      </c>
      <c r="Y165" s="222" t="s">
        <v>246</v>
      </c>
      <c r="Z165" s="209" t="s">
        <v>246</v>
      </c>
      <c r="AA165" s="209" t="s">
        <v>246</v>
      </c>
      <c r="AB165" s="209" t="s">
        <v>246</v>
      </c>
      <c r="AC165" s="209" t="s">
        <v>246</v>
      </c>
      <c r="AD165" s="209" t="s">
        <v>246</v>
      </c>
      <c r="AE165" s="209" t="s">
        <v>246</v>
      </c>
      <c r="AF165" s="209" t="s">
        <v>246</v>
      </c>
      <c r="AG165" s="209" t="s">
        <v>246</v>
      </c>
      <c r="AH165" s="209" t="s">
        <v>246</v>
      </c>
      <c r="AI165" s="209" t="s">
        <v>246</v>
      </c>
      <c r="AJ165" s="209" t="s">
        <v>246</v>
      </c>
      <c r="AK165" s="209" t="s">
        <v>246</v>
      </c>
      <c r="AL165" s="209" t="s">
        <v>246</v>
      </c>
      <c r="AM165" s="209" t="s">
        <v>246</v>
      </c>
      <c r="AN165" s="209" t="s">
        <v>246</v>
      </c>
      <c r="AO165" s="209" t="s">
        <v>246</v>
      </c>
      <c r="AP165" s="209" t="s">
        <v>246</v>
      </c>
      <c r="AQ165" s="209" t="s">
        <v>246</v>
      </c>
      <c r="AR165" s="209" t="s">
        <v>246</v>
      </c>
      <c r="AS165" s="209" t="s">
        <v>246</v>
      </c>
      <c r="AT165" s="210" t="s">
        <v>246</v>
      </c>
      <c r="AU165" s="210" t="s">
        <v>246</v>
      </c>
      <c r="AV165" s="210" t="s">
        <v>246</v>
      </c>
      <c r="AW165" s="210" t="s">
        <v>246</v>
      </c>
      <c r="AX165" s="210" t="s">
        <v>246</v>
      </c>
      <c r="AY165" s="210" t="s">
        <v>246</v>
      </c>
      <c r="AZ165" s="210" t="s">
        <v>246</v>
      </c>
    </row>
    <row r="166" spans="1:52" s="211" customFormat="1" x14ac:dyDescent="0.25">
      <c r="A166" s="234" t="s">
        <v>1</v>
      </c>
      <c r="B166" s="221" t="s">
        <v>489</v>
      </c>
      <c r="C166" s="235" t="s">
        <v>707</v>
      </c>
      <c r="D166" s="209">
        <v>1.1350000000000002</v>
      </c>
      <c r="E166" s="208" t="s">
        <v>246</v>
      </c>
      <c r="F166" s="208" t="s">
        <v>246</v>
      </c>
      <c r="G166" s="208" t="s">
        <v>246</v>
      </c>
      <c r="H166" s="208" t="s">
        <v>246</v>
      </c>
      <c r="I166" s="208" t="s">
        <v>246</v>
      </c>
      <c r="J166" s="208" t="s">
        <v>246</v>
      </c>
      <c r="K166" s="208" t="s">
        <v>246</v>
      </c>
      <c r="L166" s="208" t="s">
        <v>246</v>
      </c>
      <c r="M166" s="209" t="s">
        <v>246</v>
      </c>
      <c r="N166" s="209">
        <v>1.1350000000000002</v>
      </c>
      <c r="O166" s="209" t="s">
        <v>246</v>
      </c>
      <c r="P166" s="209" t="s">
        <v>246</v>
      </c>
      <c r="Q166" s="209" t="s">
        <v>246</v>
      </c>
      <c r="R166" s="209" t="s">
        <v>246</v>
      </c>
      <c r="S166" s="209" t="s">
        <v>246</v>
      </c>
      <c r="T166" s="209">
        <v>1</v>
      </c>
      <c r="U166" s="209" t="s">
        <v>246</v>
      </c>
      <c r="V166" s="215" t="s">
        <v>246</v>
      </c>
      <c r="W166" s="209" t="s">
        <v>246</v>
      </c>
      <c r="X166" s="209" t="s">
        <v>246</v>
      </c>
      <c r="Y166" s="222" t="s">
        <v>246</v>
      </c>
      <c r="Z166" s="209" t="s">
        <v>246</v>
      </c>
      <c r="AA166" s="209" t="s">
        <v>246</v>
      </c>
      <c r="AB166" s="209" t="s">
        <v>246</v>
      </c>
      <c r="AC166" s="209" t="s">
        <v>246</v>
      </c>
      <c r="AD166" s="215" t="s">
        <v>246</v>
      </c>
      <c r="AE166" s="209" t="s">
        <v>246</v>
      </c>
      <c r="AF166" s="209" t="s">
        <v>246</v>
      </c>
      <c r="AG166" s="215" t="s">
        <v>246</v>
      </c>
      <c r="AH166" s="209" t="s">
        <v>246</v>
      </c>
      <c r="AI166" s="215" t="s">
        <v>246</v>
      </c>
      <c r="AJ166" s="209" t="s">
        <v>246</v>
      </c>
      <c r="AK166" s="209" t="s">
        <v>246</v>
      </c>
      <c r="AL166" s="209" t="s">
        <v>246</v>
      </c>
      <c r="AM166" s="209" t="s">
        <v>246</v>
      </c>
      <c r="AN166" s="209" t="s">
        <v>246</v>
      </c>
      <c r="AO166" s="209" t="s">
        <v>246</v>
      </c>
      <c r="AP166" s="209" t="s">
        <v>246</v>
      </c>
      <c r="AQ166" s="209" t="s">
        <v>246</v>
      </c>
      <c r="AR166" s="209" t="s">
        <v>246</v>
      </c>
      <c r="AS166" s="209" t="s">
        <v>246</v>
      </c>
      <c r="AT166" s="210">
        <v>1.1350000000000002</v>
      </c>
      <c r="AU166" s="210" t="s">
        <v>246</v>
      </c>
      <c r="AV166" s="210" t="s">
        <v>246</v>
      </c>
      <c r="AW166" s="210" t="s">
        <v>246</v>
      </c>
      <c r="AX166" s="210" t="s">
        <v>246</v>
      </c>
      <c r="AY166" s="210" t="s">
        <v>246</v>
      </c>
      <c r="AZ166" s="210">
        <v>1</v>
      </c>
    </row>
    <row r="167" spans="1:52" s="211" customFormat="1" x14ac:dyDescent="0.25">
      <c r="A167" s="234" t="s">
        <v>1</v>
      </c>
      <c r="B167" s="221" t="s">
        <v>490</v>
      </c>
      <c r="C167" s="235" t="s">
        <v>708</v>
      </c>
      <c r="D167" s="209">
        <v>6.083333333333333</v>
      </c>
      <c r="E167" s="208" t="s">
        <v>246</v>
      </c>
      <c r="F167" s="208" t="s">
        <v>246</v>
      </c>
      <c r="G167" s="208" t="s">
        <v>246</v>
      </c>
      <c r="H167" s="208" t="s">
        <v>246</v>
      </c>
      <c r="I167" s="208" t="s">
        <v>246</v>
      </c>
      <c r="J167" s="208" t="s">
        <v>246</v>
      </c>
      <c r="K167" s="208" t="s">
        <v>246</v>
      </c>
      <c r="L167" s="208" t="s">
        <v>246</v>
      </c>
      <c r="M167" s="209" t="s">
        <v>246</v>
      </c>
      <c r="N167" s="209" t="s">
        <v>246</v>
      </c>
      <c r="O167" s="209" t="s">
        <v>246</v>
      </c>
      <c r="P167" s="209" t="s">
        <v>246</v>
      </c>
      <c r="Q167" s="209" t="s">
        <v>246</v>
      </c>
      <c r="R167" s="209" t="s">
        <v>246</v>
      </c>
      <c r="S167" s="209" t="s">
        <v>246</v>
      </c>
      <c r="T167" s="209" t="s">
        <v>246</v>
      </c>
      <c r="U167" s="209" t="s">
        <v>246</v>
      </c>
      <c r="V167" s="209">
        <v>6.083333333333333</v>
      </c>
      <c r="W167" s="209" t="s">
        <v>246</v>
      </c>
      <c r="X167" s="209" t="s">
        <v>246</v>
      </c>
      <c r="Y167" s="209" t="s">
        <v>246</v>
      </c>
      <c r="Z167" s="209" t="s">
        <v>246</v>
      </c>
      <c r="AA167" s="209" t="s">
        <v>246</v>
      </c>
      <c r="AB167" s="209" t="s">
        <v>246</v>
      </c>
      <c r="AC167" s="209" t="s">
        <v>246</v>
      </c>
      <c r="AD167" s="215" t="s">
        <v>246</v>
      </c>
      <c r="AE167" s="209" t="s">
        <v>246</v>
      </c>
      <c r="AF167" s="209" t="s">
        <v>246</v>
      </c>
      <c r="AG167" s="215" t="s">
        <v>246</v>
      </c>
      <c r="AH167" s="209" t="s">
        <v>246</v>
      </c>
      <c r="AI167" s="215" t="s">
        <v>246</v>
      </c>
      <c r="AJ167" s="209" t="s">
        <v>246</v>
      </c>
      <c r="AK167" s="209" t="s">
        <v>246</v>
      </c>
      <c r="AL167" s="209" t="s">
        <v>246</v>
      </c>
      <c r="AM167" s="209" t="s">
        <v>246</v>
      </c>
      <c r="AN167" s="209" t="s">
        <v>246</v>
      </c>
      <c r="AO167" s="209" t="s">
        <v>246</v>
      </c>
      <c r="AP167" s="209" t="s">
        <v>246</v>
      </c>
      <c r="AQ167" s="209" t="s">
        <v>246</v>
      </c>
      <c r="AR167" s="209" t="s">
        <v>246</v>
      </c>
      <c r="AS167" s="209" t="s">
        <v>246</v>
      </c>
      <c r="AT167" s="210">
        <v>6.083333333333333</v>
      </c>
      <c r="AU167" s="210" t="s">
        <v>246</v>
      </c>
      <c r="AV167" s="210" t="s">
        <v>246</v>
      </c>
      <c r="AW167" s="210" t="s">
        <v>246</v>
      </c>
      <c r="AX167" s="210" t="s">
        <v>246</v>
      </c>
      <c r="AY167" s="210" t="s">
        <v>246</v>
      </c>
      <c r="AZ167" s="210" t="s">
        <v>246</v>
      </c>
    </row>
    <row r="168" spans="1:52" s="211" customFormat="1" x14ac:dyDescent="0.25">
      <c r="A168" s="234" t="s">
        <v>1</v>
      </c>
      <c r="B168" s="221" t="s">
        <v>491</v>
      </c>
      <c r="C168" s="235" t="s">
        <v>709</v>
      </c>
      <c r="D168" s="209">
        <v>5.8333333333333339</v>
      </c>
      <c r="E168" s="208" t="s">
        <v>246</v>
      </c>
      <c r="F168" s="208" t="s">
        <v>246</v>
      </c>
      <c r="G168" s="208" t="s">
        <v>246</v>
      </c>
      <c r="H168" s="208" t="s">
        <v>246</v>
      </c>
      <c r="I168" s="208" t="s">
        <v>246</v>
      </c>
      <c r="J168" s="208" t="s">
        <v>246</v>
      </c>
      <c r="K168" s="208" t="s">
        <v>246</v>
      </c>
      <c r="L168" s="208" t="s">
        <v>246</v>
      </c>
      <c r="M168" s="209" t="s">
        <v>246</v>
      </c>
      <c r="N168" s="209" t="s">
        <v>246</v>
      </c>
      <c r="O168" s="209" t="s">
        <v>246</v>
      </c>
      <c r="P168" s="209" t="s">
        <v>246</v>
      </c>
      <c r="Q168" s="209" t="s">
        <v>246</v>
      </c>
      <c r="R168" s="209" t="s">
        <v>246</v>
      </c>
      <c r="S168" s="209" t="s">
        <v>246</v>
      </c>
      <c r="T168" s="209" t="s">
        <v>246</v>
      </c>
      <c r="U168" s="209" t="s">
        <v>246</v>
      </c>
      <c r="V168" s="209" t="s">
        <v>246</v>
      </c>
      <c r="W168" s="209" t="s">
        <v>246</v>
      </c>
      <c r="X168" s="209" t="s">
        <v>246</v>
      </c>
      <c r="Y168" s="209" t="s">
        <v>246</v>
      </c>
      <c r="Z168" s="209" t="s">
        <v>246</v>
      </c>
      <c r="AA168" s="209" t="s">
        <v>246</v>
      </c>
      <c r="AB168" s="209" t="s">
        <v>246</v>
      </c>
      <c r="AC168" s="209" t="s">
        <v>246</v>
      </c>
      <c r="AD168" s="215">
        <v>5.8333333333333339</v>
      </c>
      <c r="AE168" s="209" t="s">
        <v>246</v>
      </c>
      <c r="AF168" s="209" t="s">
        <v>246</v>
      </c>
      <c r="AG168" s="215" t="s">
        <v>246</v>
      </c>
      <c r="AH168" s="209" t="s">
        <v>246</v>
      </c>
      <c r="AI168" s="215" t="s">
        <v>246</v>
      </c>
      <c r="AJ168" s="209">
        <v>1</v>
      </c>
      <c r="AK168" s="209" t="s">
        <v>246</v>
      </c>
      <c r="AL168" s="209" t="s">
        <v>246</v>
      </c>
      <c r="AM168" s="209" t="s">
        <v>246</v>
      </c>
      <c r="AN168" s="209" t="s">
        <v>246</v>
      </c>
      <c r="AO168" s="209" t="s">
        <v>246</v>
      </c>
      <c r="AP168" s="209" t="s">
        <v>246</v>
      </c>
      <c r="AQ168" s="209" t="s">
        <v>246</v>
      </c>
      <c r="AR168" s="209" t="s">
        <v>246</v>
      </c>
      <c r="AS168" s="209" t="s">
        <v>246</v>
      </c>
      <c r="AT168" s="210">
        <v>5.8333333333333339</v>
      </c>
      <c r="AU168" s="210" t="s">
        <v>246</v>
      </c>
      <c r="AV168" s="210" t="s">
        <v>246</v>
      </c>
      <c r="AW168" s="210" t="s">
        <v>246</v>
      </c>
      <c r="AX168" s="210" t="s">
        <v>246</v>
      </c>
      <c r="AY168" s="210" t="s">
        <v>246</v>
      </c>
      <c r="AZ168" s="210">
        <v>1</v>
      </c>
    </row>
    <row r="169" spans="1:52" s="211" customFormat="1" x14ac:dyDescent="0.25">
      <c r="A169" s="234" t="s">
        <v>1</v>
      </c>
      <c r="B169" s="221" t="s">
        <v>492</v>
      </c>
      <c r="C169" s="235" t="s">
        <v>710</v>
      </c>
      <c r="D169" s="209">
        <v>3.0833333333333335</v>
      </c>
      <c r="E169" s="208" t="s">
        <v>246</v>
      </c>
      <c r="F169" s="208" t="s">
        <v>246</v>
      </c>
      <c r="G169" s="208" t="s">
        <v>246</v>
      </c>
      <c r="H169" s="208" t="s">
        <v>246</v>
      </c>
      <c r="I169" s="208" t="s">
        <v>246</v>
      </c>
      <c r="J169" s="208" t="s">
        <v>246</v>
      </c>
      <c r="K169" s="208" t="s">
        <v>246</v>
      </c>
      <c r="L169" s="208" t="s">
        <v>246</v>
      </c>
      <c r="M169" s="209" t="s">
        <v>246</v>
      </c>
      <c r="N169" s="209" t="s">
        <v>246</v>
      </c>
      <c r="O169" s="209" t="s">
        <v>246</v>
      </c>
      <c r="P169" s="209" t="s">
        <v>246</v>
      </c>
      <c r="Q169" s="209" t="s">
        <v>246</v>
      </c>
      <c r="R169" s="209" t="s">
        <v>246</v>
      </c>
      <c r="S169" s="209" t="s">
        <v>246</v>
      </c>
      <c r="T169" s="209" t="s">
        <v>246</v>
      </c>
      <c r="U169" s="209" t="s">
        <v>246</v>
      </c>
      <c r="V169" s="209" t="s">
        <v>246</v>
      </c>
      <c r="W169" s="209" t="s">
        <v>246</v>
      </c>
      <c r="X169" s="209" t="s">
        <v>246</v>
      </c>
      <c r="Y169" s="209" t="s">
        <v>246</v>
      </c>
      <c r="Z169" s="209" t="s">
        <v>246</v>
      </c>
      <c r="AA169" s="209" t="s">
        <v>246</v>
      </c>
      <c r="AB169" s="209" t="s">
        <v>246</v>
      </c>
      <c r="AC169" s="209" t="s">
        <v>246</v>
      </c>
      <c r="AD169" s="215" t="s">
        <v>246</v>
      </c>
      <c r="AE169" s="209" t="s">
        <v>246</v>
      </c>
      <c r="AF169" s="209" t="s">
        <v>246</v>
      </c>
      <c r="AG169" s="215" t="s">
        <v>246</v>
      </c>
      <c r="AH169" s="209" t="s">
        <v>246</v>
      </c>
      <c r="AI169" s="215" t="s">
        <v>246</v>
      </c>
      <c r="AJ169" s="209" t="s">
        <v>246</v>
      </c>
      <c r="AK169" s="209" t="s">
        <v>246</v>
      </c>
      <c r="AL169" s="209">
        <v>3.0833333333333335</v>
      </c>
      <c r="AM169" s="209" t="s">
        <v>246</v>
      </c>
      <c r="AN169" s="209" t="s">
        <v>246</v>
      </c>
      <c r="AO169" s="209" t="s">
        <v>246</v>
      </c>
      <c r="AP169" s="209" t="s">
        <v>246</v>
      </c>
      <c r="AQ169" s="209" t="s">
        <v>246</v>
      </c>
      <c r="AR169" s="209">
        <v>1</v>
      </c>
      <c r="AS169" s="209" t="s">
        <v>246</v>
      </c>
      <c r="AT169" s="210">
        <v>3.0833333333333335</v>
      </c>
      <c r="AU169" s="210" t="s">
        <v>246</v>
      </c>
      <c r="AV169" s="210" t="s">
        <v>246</v>
      </c>
      <c r="AW169" s="210" t="s">
        <v>246</v>
      </c>
      <c r="AX169" s="210" t="s">
        <v>246</v>
      </c>
      <c r="AY169" s="210" t="s">
        <v>246</v>
      </c>
      <c r="AZ169" s="210">
        <v>1</v>
      </c>
    </row>
  </sheetData>
  <mergeCells count="32">
    <mergeCell ref="AE1:AH1"/>
    <mergeCell ref="AC2:AH2"/>
    <mergeCell ref="A8:AH8"/>
    <mergeCell ref="D14:D15"/>
    <mergeCell ref="A4:AH4"/>
    <mergeCell ref="B11:B15"/>
    <mergeCell ref="A5:AH5"/>
    <mergeCell ref="A10:AE10"/>
    <mergeCell ref="C11:C15"/>
    <mergeCell ref="D11:D13"/>
    <mergeCell ref="A6:L6"/>
    <mergeCell ref="A9:L9"/>
    <mergeCell ref="A7:AH7"/>
    <mergeCell ref="A11:A15"/>
    <mergeCell ref="E11:BF11"/>
    <mergeCell ref="AK12:AR12"/>
    <mergeCell ref="E12:L12"/>
    <mergeCell ref="M12:T12"/>
    <mergeCell ref="U12:AB12"/>
    <mergeCell ref="AD14:AJ14"/>
    <mergeCell ref="AT14:AZ14"/>
    <mergeCell ref="AC12:AJ12"/>
    <mergeCell ref="AS12:AZ12"/>
    <mergeCell ref="E13:L13"/>
    <mergeCell ref="M13:T13"/>
    <mergeCell ref="U13:AB13"/>
    <mergeCell ref="AC13:AJ13"/>
    <mergeCell ref="AS13:AZ13"/>
    <mergeCell ref="F14:L14"/>
    <mergeCell ref="N14:T14"/>
    <mergeCell ref="V14:AB14"/>
    <mergeCell ref="AK13:AR13"/>
  </mergeCells>
  <pageMargins left="0" right="0" top="0" bottom="0" header="0" footer="0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6"/>
  <sheetViews>
    <sheetView topLeftCell="R65" workbookViewId="0">
      <selection activeCell="AR78" sqref="AR78"/>
    </sheetView>
  </sheetViews>
  <sheetFormatPr defaultColWidth="9.140625" defaultRowHeight="15.75" x14ac:dyDescent="0.25"/>
  <cols>
    <col min="1" max="1" width="13.28515625" style="9" customWidth="1"/>
    <col min="2" max="2" width="46.85546875" style="9" customWidth="1"/>
    <col min="3" max="3" width="19.42578125" style="9" customWidth="1"/>
    <col min="4" max="4" width="10.42578125" style="9" customWidth="1"/>
    <col min="5" max="5" width="8.28515625" style="9" customWidth="1"/>
    <col min="6" max="6" width="6.42578125" style="9" customWidth="1"/>
    <col min="7" max="9" width="6.85546875" style="9" customWidth="1"/>
    <col min="10" max="10" width="7.7109375" style="9" customWidth="1"/>
    <col min="11" max="11" width="8.85546875" style="9" customWidth="1"/>
    <col min="12" max="12" width="6.85546875" style="9" customWidth="1"/>
    <col min="13" max="13" width="9.28515625" style="9" customWidth="1"/>
    <col min="14" max="14" width="8.42578125" style="9" customWidth="1"/>
    <col min="15" max="15" width="6.85546875" style="9" customWidth="1"/>
    <col min="16" max="16" width="8.42578125" style="9" customWidth="1"/>
    <col min="17" max="17" width="6.85546875" style="9" customWidth="1"/>
    <col min="18" max="18" width="7.42578125" style="9" customWidth="1"/>
    <col min="19" max="19" width="6.85546875" style="9" customWidth="1"/>
    <col min="20" max="20" width="9" style="9" customWidth="1"/>
    <col min="21" max="21" width="8.28515625" style="9" customWidth="1"/>
    <col min="22" max="22" width="8.5703125" style="9" customWidth="1"/>
    <col min="23" max="23" width="8.140625" style="9" customWidth="1"/>
    <col min="24" max="24" width="7.85546875" style="9" customWidth="1"/>
    <col min="25" max="25" width="6.85546875" style="9" customWidth="1"/>
    <col min="26" max="26" width="8.7109375" style="9" customWidth="1"/>
    <col min="27" max="27" width="7" style="9" customWidth="1"/>
    <col min="28" max="28" width="6.85546875" style="9" customWidth="1"/>
    <col min="29" max="29" width="9" style="9" customWidth="1"/>
    <col min="30" max="30" width="9.85546875" style="9" customWidth="1"/>
    <col min="31" max="32" width="8.7109375" style="9" customWidth="1"/>
    <col min="33" max="33" width="6.85546875" style="9" customWidth="1"/>
    <col min="34" max="34" width="8.85546875" style="9" customWidth="1"/>
    <col min="35" max="35" width="8.7109375" style="9" customWidth="1"/>
    <col min="36" max="36" width="6.85546875" style="9" customWidth="1"/>
    <col min="37" max="37" width="9.7109375" style="9" customWidth="1"/>
    <col min="38" max="38" width="8.7109375" style="9" customWidth="1"/>
    <col min="39" max="39" width="6.85546875" style="9" customWidth="1"/>
    <col min="40" max="40" width="10.5703125" style="9" customWidth="1"/>
    <col min="41" max="41" width="9.140625" style="9" customWidth="1"/>
    <col min="42" max="42" width="12.140625" style="9" customWidth="1"/>
    <col min="43" max="43" width="9" style="9" customWidth="1"/>
    <col min="44" max="44" width="9.140625" style="9" customWidth="1"/>
    <col min="45" max="47" width="8.42578125" style="9" customWidth="1"/>
    <col min="48" max="48" width="9" style="9" customWidth="1"/>
    <col min="49" max="16384" width="9.140625" style="9"/>
  </cols>
  <sheetData>
    <row r="1" spans="1:48" ht="18.75" customHeight="1" x14ac:dyDescent="0.25">
      <c r="AL1" s="152"/>
      <c r="AM1" s="152"/>
      <c r="AN1" s="152"/>
      <c r="AO1" s="152"/>
      <c r="AP1" s="288" t="s">
        <v>767</v>
      </c>
      <c r="AQ1" s="149"/>
      <c r="AR1" s="149"/>
      <c r="AS1" s="149"/>
      <c r="AT1" s="149"/>
    </row>
    <row r="2" spans="1:48" ht="18.75" customHeight="1" x14ac:dyDescent="0.25">
      <c r="AQ2" s="151" t="s">
        <v>711</v>
      </c>
      <c r="AR2" s="149"/>
      <c r="AS2" s="149"/>
      <c r="AT2" s="149"/>
    </row>
    <row r="3" spans="1:48" ht="18.399999999999999" customHeight="1" x14ac:dyDescent="0.25">
      <c r="AL3" s="152"/>
      <c r="AM3" s="152"/>
      <c r="AN3" s="152"/>
      <c r="AO3" s="152"/>
      <c r="AP3" s="152"/>
      <c r="AQ3" s="152"/>
      <c r="AR3" s="152"/>
      <c r="AS3" s="152"/>
      <c r="AT3" s="4"/>
    </row>
    <row r="4" spans="1:48" ht="18.75" customHeight="1" x14ac:dyDescent="0.25">
      <c r="A4" s="329" t="s">
        <v>186</v>
      </c>
      <c r="B4" s="329"/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29"/>
      <c r="U4" s="329"/>
      <c r="V4" s="329"/>
      <c r="W4" s="329"/>
      <c r="X4" s="329"/>
      <c r="Y4" s="329"/>
      <c r="Z4" s="329"/>
      <c r="AA4" s="329"/>
      <c r="AB4" s="329"/>
      <c r="AC4" s="329"/>
      <c r="AD4" s="329"/>
      <c r="AE4" s="329"/>
      <c r="AF4" s="329"/>
      <c r="AG4" s="329"/>
      <c r="AH4" s="329"/>
      <c r="AI4" s="329"/>
      <c r="AJ4" s="329"/>
      <c r="AK4" s="329"/>
      <c r="AL4" s="329"/>
      <c r="AM4" s="329"/>
      <c r="AN4" s="329"/>
      <c r="AO4" s="329"/>
      <c r="AP4" s="329"/>
      <c r="AQ4" s="329"/>
      <c r="AR4" s="329"/>
      <c r="AS4" s="329"/>
      <c r="AT4" s="329"/>
      <c r="AU4" s="329"/>
      <c r="AV4" s="329"/>
    </row>
    <row r="5" spans="1:48" ht="18.75" x14ac:dyDescent="0.25">
      <c r="A5" s="367" t="s">
        <v>290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367"/>
      <c r="AJ5" s="367"/>
      <c r="AK5" s="367"/>
      <c r="AL5" s="367"/>
      <c r="AM5" s="367"/>
      <c r="AN5" s="367"/>
      <c r="AO5" s="367"/>
      <c r="AP5" s="367"/>
      <c r="AQ5" s="367"/>
      <c r="AR5" s="367"/>
      <c r="AS5" s="367"/>
      <c r="AT5" s="367"/>
      <c r="AU5" s="367"/>
      <c r="AV5" s="367"/>
    </row>
    <row r="6" spans="1:48" ht="15.6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0.25" x14ac:dyDescent="0.25">
      <c r="A7" s="330" t="s">
        <v>556</v>
      </c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  <c r="AA7" s="330"/>
      <c r="AB7" s="330"/>
      <c r="AC7" s="330"/>
      <c r="AD7" s="330"/>
      <c r="AE7" s="330"/>
      <c r="AF7" s="330"/>
      <c r="AG7" s="330"/>
      <c r="AH7" s="330"/>
      <c r="AI7" s="330"/>
      <c r="AJ7" s="330"/>
      <c r="AK7" s="330"/>
      <c r="AL7" s="330"/>
      <c r="AM7" s="330"/>
      <c r="AN7" s="330"/>
      <c r="AO7" s="330"/>
      <c r="AP7" s="330"/>
      <c r="AQ7" s="330"/>
      <c r="AR7" s="330"/>
      <c r="AS7" s="330"/>
      <c r="AT7" s="330"/>
      <c r="AU7" s="330"/>
      <c r="AV7" s="330"/>
    </row>
    <row r="8" spans="1:48" x14ac:dyDescent="0.25">
      <c r="A8" s="332" t="s">
        <v>188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332"/>
      <c r="AC8" s="332"/>
      <c r="AD8" s="332"/>
      <c r="AE8" s="332"/>
      <c r="AF8" s="332"/>
      <c r="AG8" s="332"/>
      <c r="AH8" s="332"/>
      <c r="AI8" s="332"/>
      <c r="AJ8" s="332"/>
      <c r="AK8" s="332"/>
      <c r="AL8" s="332"/>
      <c r="AM8" s="332"/>
      <c r="AN8" s="332"/>
      <c r="AO8" s="332"/>
      <c r="AP8" s="332"/>
      <c r="AQ8" s="332"/>
      <c r="AR8" s="332"/>
      <c r="AS8" s="332"/>
      <c r="AT8" s="332"/>
      <c r="AU8" s="332"/>
      <c r="AV8" s="332"/>
    </row>
    <row r="9" spans="1:48" ht="15.6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1:48" x14ac:dyDescent="0.25">
      <c r="A10" s="368"/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368"/>
      <c r="W10" s="368"/>
      <c r="X10" s="368"/>
      <c r="Y10" s="368"/>
      <c r="Z10" s="368"/>
      <c r="AA10" s="368"/>
      <c r="AB10" s="368"/>
      <c r="AC10" s="368"/>
      <c r="AD10" s="368"/>
      <c r="AE10" s="368"/>
      <c r="AF10" s="368"/>
      <c r="AG10" s="368"/>
      <c r="AH10" s="368"/>
      <c r="AI10" s="368"/>
      <c r="AJ10" s="368"/>
      <c r="AK10" s="368"/>
      <c r="AL10" s="368"/>
      <c r="AM10" s="368"/>
      <c r="AN10" s="368"/>
      <c r="AO10" s="368"/>
      <c r="AP10" s="368"/>
      <c r="AQ10" s="368"/>
      <c r="AR10" s="368"/>
      <c r="AS10" s="368"/>
      <c r="AT10" s="368"/>
      <c r="AU10" s="368"/>
      <c r="AV10" s="368"/>
    </row>
    <row r="11" spans="1:48" x14ac:dyDescent="0.25">
      <c r="A11" s="376" t="s">
        <v>499</v>
      </c>
      <c r="B11" s="376" t="s">
        <v>70</v>
      </c>
      <c r="C11" s="376" t="s">
        <v>69</v>
      </c>
      <c r="D11" s="377" t="s">
        <v>546</v>
      </c>
      <c r="E11" s="377"/>
      <c r="F11" s="377"/>
      <c r="G11" s="377"/>
      <c r="H11" s="377"/>
      <c r="I11" s="377"/>
      <c r="J11" s="377"/>
      <c r="K11" s="377"/>
      <c r="L11" s="377"/>
      <c r="M11" s="377"/>
      <c r="N11" s="377"/>
      <c r="O11" s="377"/>
      <c r="P11" s="377"/>
      <c r="Q11" s="377"/>
      <c r="R11" s="377"/>
      <c r="S11" s="377"/>
      <c r="T11" s="377"/>
      <c r="U11" s="377"/>
      <c r="V11" s="377"/>
      <c r="W11" s="377"/>
      <c r="X11" s="377"/>
      <c r="Y11" s="377"/>
      <c r="Z11" s="377"/>
      <c r="AA11" s="377"/>
      <c r="AB11" s="377"/>
      <c r="AC11" s="377"/>
      <c r="AD11" s="377"/>
      <c r="AE11" s="377"/>
      <c r="AF11" s="377"/>
      <c r="AG11" s="377"/>
      <c r="AH11" s="377"/>
      <c r="AI11" s="377"/>
      <c r="AJ11" s="377"/>
      <c r="AK11" s="377"/>
      <c r="AL11" s="377"/>
      <c r="AM11" s="377"/>
      <c r="AN11" s="377"/>
      <c r="AO11" s="377"/>
      <c r="AP11" s="377"/>
      <c r="AQ11" s="377"/>
    </row>
    <row r="12" spans="1:48" x14ac:dyDescent="0.25">
      <c r="A12" s="376"/>
      <c r="B12" s="376"/>
      <c r="C12" s="376"/>
      <c r="D12" s="377" t="s">
        <v>189</v>
      </c>
      <c r="E12" s="377"/>
      <c r="F12" s="377"/>
      <c r="G12" s="377"/>
      <c r="H12" s="377"/>
      <c r="I12" s="377"/>
      <c r="J12" s="377"/>
      <c r="K12" s="377"/>
      <c r="L12" s="377" t="s">
        <v>190</v>
      </c>
      <c r="M12" s="377"/>
      <c r="N12" s="377"/>
      <c r="O12" s="377"/>
      <c r="P12" s="377"/>
      <c r="Q12" s="377"/>
      <c r="R12" s="377"/>
      <c r="S12" s="377"/>
      <c r="T12" s="377" t="s">
        <v>191</v>
      </c>
      <c r="U12" s="377"/>
      <c r="V12" s="377"/>
      <c r="W12" s="377"/>
      <c r="X12" s="377"/>
      <c r="Y12" s="377"/>
      <c r="Z12" s="377"/>
      <c r="AA12" s="377"/>
      <c r="AB12" s="377" t="s">
        <v>192</v>
      </c>
      <c r="AC12" s="377"/>
      <c r="AD12" s="377"/>
      <c r="AE12" s="377"/>
      <c r="AF12" s="377"/>
      <c r="AG12" s="377"/>
      <c r="AH12" s="377"/>
      <c r="AI12" s="377"/>
      <c r="AJ12" s="376" t="s">
        <v>763</v>
      </c>
      <c r="AK12" s="376"/>
      <c r="AL12" s="376"/>
      <c r="AM12" s="376"/>
      <c r="AN12" s="376"/>
      <c r="AO12" s="376"/>
      <c r="AP12" s="376"/>
      <c r="AQ12" s="376"/>
    </row>
    <row r="13" spans="1:48" ht="75" x14ac:dyDescent="0.25">
      <c r="A13" s="376"/>
      <c r="B13" s="376"/>
      <c r="C13" s="376"/>
      <c r="D13" s="125" t="s">
        <v>161</v>
      </c>
      <c r="E13" s="377" t="s">
        <v>162</v>
      </c>
      <c r="F13" s="377"/>
      <c r="G13" s="377"/>
      <c r="H13" s="377"/>
      <c r="I13" s="377"/>
      <c r="J13" s="377"/>
      <c r="K13" s="377"/>
      <c r="L13" s="125" t="s">
        <v>161</v>
      </c>
      <c r="M13" s="376" t="s">
        <v>162</v>
      </c>
      <c r="N13" s="376"/>
      <c r="O13" s="376"/>
      <c r="P13" s="376"/>
      <c r="Q13" s="376"/>
      <c r="R13" s="376"/>
      <c r="S13" s="376"/>
      <c r="T13" s="125" t="s">
        <v>161</v>
      </c>
      <c r="U13" s="376" t="s">
        <v>162</v>
      </c>
      <c r="V13" s="376"/>
      <c r="W13" s="376"/>
      <c r="X13" s="376"/>
      <c r="Y13" s="376"/>
      <c r="Z13" s="376"/>
      <c r="AA13" s="376"/>
      <c r="AB13" s="125" t="s">
        <v>161</v>
      </c>
      <c r="AC13" s="376" t="s">
        <v>162</v>
      </c>
      <c r="AD13" s="376"/>
      <c r="AE13" s="376"/>
      <c r="AF13" s="376"/>
      <c r="AG13" s="376"/>
      <c r="AH13" s="376"/>
      <c r="AI13" s="376"/>
      <c r="AJ13" s="125" t="s">
        <v>161</v>
      </c>
      <c r="AK13" s="376" t="s">
        <v>162</v>
      </c>
      <c r="AL13" s="376"/>
      <c r="AM13" s="376"/>
      <c r="AN13" s="376"/>
      <c r="AO13" s="376"/>
      <c r="AP13" s="376"/>
      <c r="AQ13" s="376"/>
    </row>
    <row r="14" spans="1:48" ht="63.75" x14ac:dyDescent="0.25">
      <c r="A14" s="376"/>
      <c r="B14" s="376"/>
      <c r="C14" s="376"/>
      <c r="D14" s="126" t="s">
        <v>515</v>
      </c>
      <c r="E14" s="126" t="s">
        <v>515</v>
      </c>
      <c r="F14" s="127" t="s">
        <v>163</v>
      </c>
      <c r="G14" s="127" t="s">
        <v>164</v>
      </c>
      <c r="H14" s="127" t="s">
        <v>165</v>
      </c>
      <c r="I14" s="127" t="s">
        <v>166</v>
      </c>
      <c r="J14" s="127" t="s">
        <v>547</v>
      </c>
      <c r="K14" s="127" t="s">
        <v>168</v>
      </c>
      <c r="L14" s="126" t="s">
        <v>515</v>
      </c>
      <c r="M14" s="126" t="s">
        <v>515</v>
      </c>
      <c r="N14" s="127" t="s">
        <v>163</v>
      </c>
      <c r="O14" s="127" t="s">
        <v>164</v>
      </c>
      <c r="P14" s="127" t="s">
        <v>165</v>
      </c>
      <c r="Q14" s="127" t="s">
        <v>166</v>
      </c>
      <c r="R14" s="127" t="s">
        <v>514</v>
      </c>
      <c r="S14" s="127" t="s">
        <v>168</v>
      </c>
      <c r="T14" s="126" t="s">
        <v>515</v>
      </c>
      <c r="U14" s="126" t="s">
        <v>515</v>
      </c>
      <c r="V14" s="127" t="s">
        <v>163</v>
      </c>
      <c r="W14" s="127" t="s">
        <v>164</v>
      </c>
      <c r="X14" s="127" t="s">
        <v>165</v>
      </c>
      <c r="Y14" s="127" t="s">
        <v>166</v>
      </c>
      <c r="Z14" s="127" t="s">
        <v>514</v>
      </c>
      <c r="AA14" s="127" t="s">
        <v>168</v>
      </c>
      <c r="AB14" s="126" t="s">
        <v>515</v>
      </c>
      <c r="AC14" s="126" t="s">
        <v>515</v>
      </c>
      <c r="AD14" s="127" t="s">
        <v>163</v>
      </c>
      <c r="AE14" s="127" t="s">
        <v>164</v>
      </c>
      <c r="AF14" s="127" t="s">
        <v>165</v>
      </c>
      <c r="AG14" s="127" t="s">
        <v>166</v>
      </c>
      <c r="AH14" s="127" t="s">
        <v>516</v>
      </c>
      <c r="AI14" s="127" t="s">
        <v>168</v>
      </c>
      <c r="AJ14" s="126" t="s">
        <v>515</v>
      </c>
      <c r="AK14" s="126" t="s">
        <v>515</v>
      </c>
      <c r="AL14" s="127" t="s">
        <v>163</v>
      </c>
      <c r="AM14" s="127" t="s">
        <v>164</v>
      </c>
      <c r="AN14" s="127" t="s">
        <v>165</v>
      </c>
      <c r="AO14" s="127" t="s">
        <v>166</v>
      </c>
      <c r="AP14" s="127" t="s">
        <v>514</v>
      </c>
      <c r="AQ14" s="127" t="s">
        <v>168</v>
      </c>
    </row>
    <row r="15" spans="1:48" x14ac:dyDescent="0.25">
      <c r="A15" s="128">
        <v>1</v>
      </c>
      <c r="B15" s="128">
        <v>2</v>
      </c>
      <c r="C15" s="128">
        <v>3</v>
      </c>
      <c r="D15" s="128" t="s">
        <v>193</v>
      </c>
      <c r="E15" s="128" t="s">
        <v>194</v>
      </c>
      <c r="F15" s="128" t="s">
        <v>195</v>
      </c>
      <c r="G15" s="128" t="s">
        <v>196</v>
      </c>
      <c r="H15" s="128" t="s">
        <v>197</v>
      </c>
      <c r="I15" s="128" t="s">
        <v>198</v>
      </c>
      <c r="J15" s="128"/>
      <c r="K15" s="128" t="s">
        <v>199</v>
      </c>
      <c r="L15" s="128" t="s">
        <v>200</v>
      </c>
      <c r="M15" s="128" t="s">
        <v>201</v>
      </c>
      <c r="N15" s="128" t="s">
        <v>202</v>
      </c>
      <c r="O15" s="128" t="s">
        <v>203</v>
      </c>
      <c r="P15" s="128" t="s">
        <v>204</v>
      </c>
      <c r="Q15" s="128" t="s">
        <v>205</v>
      </c>
      <c r="R15" s="128"/>
      <c r="S15" s="128" t="s">
        <v>206</v>
      </c>
      <c r="T15" s="128" t="s">
        <v>207</v>
      </c>
      <c r="U15" s="128" t="s">
        <v>208</v>
      </c>
      <c r="V15" s="128" t="s">
        <v>209</v>
      </c>
      <c r="W15" s="128" t="s">
        <v>210</v>
      </c>
      <c r="X15" s="128" t="s">
        <v>211</v>
      </c>
      <c r="Y15" s="128" t="s">
        <v>212</v>
      </c>
      <c r="Z15" s="128"/>
      <c r="AA15" s="128" t="s">
        <v>213</v>
      </c>
      <c r="AB15" s="128" t="s">
        <v>214</v>
      </c>
      <c r="AC15" s="128" t="s">
        <v>215</v>
      </c>
      <c r="AD15" s="128" t="s">
        <v>216</v>
      </c>
      <c r="AE15" s="128" t="s">
        <v>217</v>
      </c>
      <c r="AF15" s="128" t="s">
        <v>218</v>
      </c>
      <c r="AG15" s="128" t="s">
        <v>219</v>
      </c>
      <c r="AH15" s="128"/>
      <c r="AI15" s="128" t="s">
        <v>220</v>
      </c>
      <c r="AJ15" s="128" t="s">
        <v>185</v>
      </c>
      <c r="AK15" s="128" t="s">
        <v>221</v>
      </c>
      <c r="AL15" s="128" t="s">
        <v>222</v>
      </c>
      <c r="AM15" s="128" t="s">
        <v>223</v>
      </c>
      <c r="AN15" s="128" t="s">
        <v>176</v>
      </c>
      <c r="AO15" s="128" t="s">
        <v>224</v>
      </c>
      <c r="AP15" s="128"/>
      <c r="AQ15" s="128" t="s">
        <v>225</v>
      </c>
    </row>
    <row r="16" spans="1:48" ht="28.5" x14ac:dyDescent="0.2">
      <c r="A16" s="129" t="s">
        <v>56</v>
      </c>
      <c r="B16" s="237" t="s">
        <v>55</v>
      </c>
      <c r="C16" s="296" t="s">
        <v>2</v>
      </c>
      <c r="D16" s="130" t="s">
        <v>246</v>
      </c>
      <c r="E16" s="131">
        <v>5.6150000000000002</v>
      </c>
      <c r="F16" s="131" t="s">
        <v>246</v>
      </c>
      <c r="G16" s="130" t="s">
        <v>246</v>
      </c>
      <c r="H16" s="131">
        <v>1.117</v>
      </c>
      <c r="I16" s="130" t="s">
        <v>246</v>
      </c>
      <c r="J16" s="131">
        <v>117</v>
      </c>
      <c r="K16" s="131" t="s">
        <v>246</v>
      </c>
      <c r="L16" s="130" t="s">
        <v>246</v>
      </c>
      <c r="M16" s="131">
        <v>12.198</v>
      </c>
      <c r="N16" s="131" t="s">
        <v>246</v>
      </c>
      <c r="O16" s="130" t="s">
        <v>246</v>
      </c>
      <c r="P16" s="131">
        <v>4.6159999999999997</v>
      </c>
      <c r="Q16" s="130" t="s">
        <v>246</v>
      </c>
      <c r="R16" s="131">
        <v>117</v>
      </c>
      <c r="S16" s="131">
        <v>1</v>
      </c>
      <c r="T16" s="130" t="s">
        <v>246</v>
      </c>
      <c r="U16" s="131">
        <v>11.121</v>
      </c>
      <c r="V16" s="131">
        <v>0.5</v>
      </c>
      <c r="W16" s="130" t="s">
        <v>246</v>
      </c>
      <c r="X16" s="131">
        <v>5.5960000000000001</v>
      </c>
      <c r="Y16" s="130" t="s">
        <v>246</v>
      </c>
      <c r="Z16" s="131">
        <v>118</v>
      </c>
      <c r="AA16" s="131">
        <v>2</v>
      </c>
      <c r="AB16" s="130" t="s">
        <v>246</v>
      </c>
      <c r="AC16" s="131">
        <v>9.593</v>
      </c>
      <c r="AD16" s="131" t="s">
        <v>246</v>
      </c>
      <c r="AE16" s="130" t="s">
        <v>246</v>
      </c>
      <c r="AF16" s="131">
        <v>4.9160000000000004</v>
      </c>
      <c r="AG16" s="130">
        <v>0.39300000000000002</v>
      </c>
      <c r="AH16" s="131">
        <v>122</v>
      </c>
      <c r="AI16" s="131">
        <v>6</v>
      </c>
      <c r="AJ16" s="130" t="s">
        <v>246</v>
      </c>
      <c r="AK16" s="131">
        <v>38.527000000000001</v>
      </c>
      <c r="AL16" s="131">
        <v>0.5</v>
      </c>
      <c r="AM16" s="130" t="s">
        <v>246</v>
      </c>
      <c r="AN16" s="131">
        <v>16.245000000000001</v>
      </c>
      <c r="AO16" s="130">
        <v>0.39300000000000002</v>
      </c>
      <c r="AP16" s="131">
        <v>474</v>
      </c>
      <c r="AQ16" s="131">
        <v>9</v>
      </c>
    </row>
    <row r="17" spans="1:43" x14ac:dyDescent="0.2">
      <c r="A17" s="129" t="s">
        <v>54</v>
      </c>
      <c r="B17" s="237" t="s">
        <v>53</v>
      </c>
      <c r="C17" s="296" t="s">
        <v>2</v>
      </c>
      <c r="D17" s="130" t="s">
        <v>246</v>
      </c>
      <c r="E17" s="131">
        <v>1.327</v>
      </c>
      <c r="F17" s="131" t="s">
        <v>246</v>
      </c>
      <c r="G17" s="131" t="s">
        <v>246</v>
      </c>
      <c r="H17" s="131">
        <v>1.117</v>
      </c>
      <c r="I17" s="131" t="s">
        <v>246</v>
      </c>
      <c r="J17" s="131" t="s">
        <v>246</v>
      </c>
      <c r="K17" s="131" t="s">
        <v>246</v>
      </c>
      <c r="L17" s="131" t="s">
        <v>246</v>
      </c>
      <c r="M17" s="131">
        <v>3.9860000000000002</v>
      </c>
      <c r="N17" s="131" t="s">
        <v>246</v>
      </c>
      <c r="O17" s="131" t="s">
        <v>246</v>
      </c>
      <c r="P17" s="131">
        <v>3.3559999999999999</v>
      </c>
      <c r="Q17" s="131" t="s">
        <v>246</v>
      </c>
      <c r="R17" s="131" t="s">
        <v>246</v>
      </c>
      <c r="S17" s="131" t="s">
        <v>246</v>
      </c>
      <c r="T17" s="131" t="s">
        <v>246</v>
      </c>
      <c r="U17" s="131">
        <v>3.9860000000000002</v>
      </c>
      <c r="V17" s="131" t="s">
        <v>246</v>
      </c>
      <c r="W17" s="131" t="s">
        <v>246</v>
      </c>
      <c r="X17" s="131">
        <v>3.3559999999999999</v>
      </c>
      <c r="Y17" s="131" t="s">
        <v>246</v>
      </c>
      <c r="Z17" s="131" t="s">
        <v>246</v>
      </c>
      <c r="AA17" s="131" t="s">
        <v>246</v>
      </c>
      <c r="AB17" s="131" t="s">
        <v>246</v>
      </c>
      <c r="AC17" s="131">
        <v>3.9860000000000002</v>
      </c>
      <c r="AD17" s="131" t="s">
        <v>246</v>
      </c>
      <c r="AE17" s="131" t="s">
        <v>246</v>
      </c>
      <c r="AF17" s="131">
        <v>3.3559999999999999</v>
      </c>
      <c r="AG17" s="131">
        <v>0.39300000000000002</v>
      </c>
      <c r="AH17" s="131" t="s">
        <v>246</v>
      </c>
      <c r="AI17" s="131" t="s">
        <v>246</v>
      </c>
      <c r="AJ17" s="131" t="s">
        <v>246</v>
      </c>
      <c r="AK17" s="122">
        <v>13.285</v>
      </c>
      <c r="AL17" s="122" t="s">
        <v>246</v>
      </c>
      <c r="AM17" s="130" t="s">
        <v>246</v>
      </c>
      <c r="AN17" s="122">
        <v>11.185</v>
      </c>
      <c r="AO17" s="122">
        <v>0.39300000000000002</v>
      </c>
      <c r="AP17" s="122" t="s">
        <v>246</v>
      </c>
      <c r="AQ17" s="122" t="s">
        <v>246</v>
      </c>
    </row>
    <row r="18" spans="1:43" ht="28.5" x14ac:dyDescent="0.2">
      <c r="A18" s="129" t="s">
        <v>52</v>
      </c>
      <c r="B18" s="237" t="s">
        <v>51</v>
      </c>
      <c r="C18" s="296" t="s">
        <v>2</v>
      </c>
      <c r="D18" s="130" t="s">
        <v>246</v>
      </c>
      <c r="E18" s="131">
        <v>3.4159999999999999</v>
      </c>
      <c r="F18" s="131" t="s">
        <v>246</v>
      </c>
      <c r="G18" s="131" t="s">
        <v>246</v>
      </c>
      <c r="H18" s="131" t="s">
        <v>246</v>
      </c>
      <c r="I18" s="130" t="s">
        <v>246</v>
      </c>
      <c r="J18" s="131">
        <v>117</v>
      </c>
      <c r="K18" s="131" t="s">
        <v>246</v>
      </c>
      <c r="L18" s="131" t="s">
        <v>246</v>
      </c>
      <c r="M18" s="131">
        <v>6.8129999999999997</v>
      </c>
      <c r="N18" s="131" t="s">
        <v>246</v>
      </c>
      <c r="O18" s="131" t="s">
        <v>246</v>
      </c>
      <c r="P18" s="131" t="s">
        <v>246</v>
      </c>
      <c r="Q18" s="131" t="s">
        <v>246</v>
      </c>
      <c r="R18" s="131">
        <v>117</v>
      </c>
      <c r="S18" s="131">
        <v>1</v>
      </c>
      <c r="T18" s="131" t="s">
        <v>246</v>
      </c>
      <c r="U18" s="131">
        <v>6.1989999999999998</v>
      </c>
      <c r="V18" s="131">
        <v>0.5</v>
      </c>
      <c r="W18" s="131" t="s">
        <v>246</v>
      </c>
      <c r="X18" s="131">
        <v>1.19</v>
      </c>
      <c r="Y18" s="131" t="s">
        <v>246</v>
      </c>
      <c r="Z18" s="131">
        <v>118</v>
      </c>
      <c r="AA18" s="131">
        <v>2</v>
      </c>
      <c r="AB18" s="131" t="s">
        <v>246</v>
      </c>
      <c r="AC18" s="131">
        <v>5.2990000000000004</v>
      </c>
      <c r="AD18" s="131" t="s">
        <v>246</v>
      </c>
      <c r="AE18" s="131" t="s">
        <v>246</v>
      </c>
      <c r="AF18" s="131">
        <v>1.3</v>
      </c>
      <c r="AG18" s="131" t="s">
        <v>246</v>
      </c>
      <c r="AH18" s="131">
        <v>122</v>
      </c>
      <c r="AI18" s="131">
        <v>6</v>
      </c>
      <c r="AJ18" s="131" t="s">
        <v>246</v>
      </c>
      <c r="AK18" s="122">
        <v>21.728000000000002</v>
      </c>
      <c r="AL18" s="122">
        <v>0.5</v>
      </c>
      <c r="AM18" s="130" t="s">
        <v>246</v>
      </c>
      <c r="AN18" s="122">
        <v>2.4900000000000002</v>
      </c>
      <c r="AO18" s="130" t="s">
        <v>246</v>
      </c>
      <c r="AP18" s="122">
        <v>474</v>
      </c>
      <c r="AQ18" s="122">
        <v>9</v>
      </c>
    </row>
    <row r="19" spans="1:43" ht="41.25" customHeight="1" x14ac:dyDescent="0.25">
      <c r="A19" s="129" t="s">
        <v>50</v>
      </c>
      <c r="B19" s="241" t="s">
        <v>49</v>
      </c>
      <c r="C19" s="296" t="s">
        <v>2</v>
      </c>
      <c r="D19" s="130" t="s">
        <v>246</v>
      </c>
      <c r="E19" s="130" t="s">
        <v>246</v>
      </c>
      <c r="F19" s="130" t="s">
        <v>246</v>
      </c>
      <c r="G19" s="130" t="s">
        <v>246</v>
      </c>
      <c r="H19" s="130" t="s">
        <v>246</v>
      </c>
      <c r="I19" s="130" t="s">
        <v>246</v>
      </c>
      <c r="J19" s="130" t="s">
        <v>246</v>
      </c>
      <c r="K19" s="130" t="s">
        <v>246</v>
      </c>
      <c r="L19" s="130" t="s">
        <v>246</v>
      </c>
      <c r="M19" s="130" t="s">
        <v>246</v>
      </c>
      <c r="N19" s="130" t="s">
        <v>246</v>
      </c>
      <c r="O19" s="130" t="s">
        <v>246</v>
      </c>
      <c r="P19" s="130" t="s">
        <v>246</v>
      </c>
      <c r="Q19" s="130" t="s">
        <v>246</v>
      </c>
      <c r="R19" s="130" t="s">
        <v>246</v>
      </c>
      <c r="S19" s="130" t="s">
        <v>246</v>
      </c>
      <c r="T19" s="130" t="s">
        <v>246</v>
      </c>
      <c r="U19" s="130" t="s">
        <v>246</v>
      </c>
      <c r="V19" s="130" t="s">
        <v>246</v>
      </c>
      <c r="W19" s="130" t="s">
        <v>246</v>
      </c>
      <c r="X19" s="130" t="s">
        <v>246</v>
      </c>
      <c r="Y19" s="130" t="s">
        <v>246</v>
      </c>
      <c r="Z19" s="130" t="s">
        <v>246</v>
      </c>
      <c r="AA19" s="130" t="s">
        <v>246</v>
      </c>
      <c r="AB19" s="130" t="s">
        <v>246</v>
      </c>
      <c r="AC19" s="130" t="s">
        <v>246</v>
      </c>
      <c r="AD19" s="130" t="s">
        <v>246</v>
      </c>
      <c r="AE19" s="131" t="s">
        <v>246</v>
      </c>
      <c r="AF19" s="130" t="s">
        <v>246</v>
      </c>
      <c r="AG19" s="130" t="s">
        <v>246</v>
      </c>
      <c r="AH19" s="130" t="s">
        <v>246</v>
      </c>
      <c r="AI19" s="130" t="s">
        <v>246</v>
      </c>
      <c r="AJ19" s="131" t="s">
        <v>246</v>
      </c>
      <c r="AK19" s="130" t="s">
        <v>246</v>
      </c>
      <c r="AL19" s="130" t="s">
        <v>246</v>
      </c>
      <c r="AM19" s="130" t="s">
        <v>246</v>
      </c>
      <c r="AN19" s="130" t="s">
        <v>246</v>
      </c>
      <c r="AO19" s="130" t="s">
        <v>246</v>
      </c>
      <c r="AP19" s="130" t="s">
        <v>246</v>
      </c>
      <c r="AQ19" s="130" t="s">
        <v>246</v>
      </c>
    </row>
    <row r="20" spans="1:43" ht="28.5" x14ac:dyDescent="0.2">
      <c r="A20" s="129" t="s">
        <v>48</v>
      </c>
      <c r="B20" s="237" t="s">
        <v>47</v>
      </c>
      <c r="C20" s="296" t="s">
        <v>2</v>
      </c>
      <c r="D20" s="130" t="s">
        <v>246</v>
      </c>
      <c r="E20" s="131">
        <v>0.75800000000000001</v>
      </c>
      <c r="F20" s="131" t="s">
        <v>246</v>
      </c>
      <c r="G20" s="130" t="s">
        <v>246</v>
      </c>
      <c r="H20" s="131" t="s">
        <v>246</v>
      </c>
      <c r="I20" s="130" t="s">
        <v>246</v>
      </c>
      <c r="J20" s="131" t="s">
        <v>246</v>
      </c>
      <c r="K20" s="131" t="s">
        <v>246</v>
      </c>
      <c r="L20" s="130" t="s">
        <v>246</v>
      </c>
      <c r="M20" s="131">
        <v>1.284</v>
      </c>
      <c r="N20" s="130" t="s">
        <v>246</v>
      </c>
      <c r="O20" s="130" t="s">
        <v>246</v>
      </c>
      <c r="P20" s="131">
        <v>1.26</v>
      </c>
      <c r="Q20" s="130" t="s">
        <v>246</v>
      </c>
      <c r="R20" s="131" t="s">
        <v>246</v>
      </c>
      <c r="S20" s="131" t="s">
        <v>246</v>
      </c>
      <c r="T20" s="130" t="s">
        <v>246</v>
      </c>
      <c r="U20" s="131">
        <v>0.82199999999999995</v>
      </c>
      <c r="V20" s="131" t="s">
        <v>246</v>
      </c>
      <c r="W20" s="130" t="s">
        <v>246</v>
      </c>
      <c r="X20" s="131">
        <v>1.05</v>
      </c>
      <c r="Y20" s="130" t="s">
        <v>246</v>
      </c>
      <c r="Z20" s="131" t="s">
        <v>246</v>
      </c>
      <c r="AA20" s="131" t="s">
        <v>246</v>
      </c>
      <c r="AB20" s="130" t="s">
        <v>246</v>
      </c>
      <c r="AC20" s="131">
        <v>0.19400000000000001</v>
      </c>
      <c r="AD20" s="131" t="s">
        <v>246</v>
      </c>
      <c r="AE20" s="131" t="s">
        <v>246</v>
      </c>
      <c r="AF20" s="131">
        <v>0.26</v>
      </c>
      <c r="AG20" s="130" t="s">
        <v>246</v>
      </c>
      <c r="AH20" s="131" t="s">
        <v>246</v>
      </c>
      <c r="AI20" s="131" t="s">
        <v>246</v>
      </c>
      <c r="AJ20" s="131" t="s">
        <v>246</v>
      </c>
      <c r="AK20" s="122">
        <v>3.0579999999999998</v>
      </c>
      <c r="AL20" s="131" t="s">
        <v>246</v>
      </c>
      <c r="AM20" s="130" t="s">
        <v>246</v>
      </c>
      <c r="AN20" s="131">
        <v>2.57</v>
      </c>
      <c r="AO20" s="130" t="s">
        <v>246</v>
      </c>
      <c r="AP20" s="131" t="s">
        <v>246</v>
      </c>
      <c r="AQ20" s="131" t="s">
        <v>246</v>
      </c>
    </row>
    <row r="21" spans="1:43" ht="30" x14ac:dyDescent="0.25">
      <c r="A21" s="129" t="s">
        <v>46</v>
      </c>
      <c r="B21" s="241" t="s">
        <v>45</v>
      </c>
      <c r="C21" s="296" t="s">
        <v>2</v>
      </c>
      <c r="D21" s="130" t="s">
        <v>246</v>
      </c>
      <c r="E21" s="130" t="s">
        <v>246</v>
      </c>
      <c r="F21" s="130" t="s">
        <v>246</v>
      </c>
      <c r="G21" s="130" t="s">
        <v>246</v>
      </c>
      <c r="H21" s="130" t="s">
        <v>246</v>
      </c>
      <c r="I21" s="130" t="s">
        <v>246</v>
      </c>
      <c r="J21" s="130" t="s">
        <v>246</v>
      </c>
      <c r="K21" s="130" t="s">
        <v>246</v>
      </c>
      <c r="L21" s="130" t="s">
        <v>246</v>
      </c>
      <c r="M21" s="130" t="s">
        <v>246</v>
      </c>
      <c r="N21" s="130" t="s">
        <v>246</v>
      </c>
      <c r="O21" s="130" t="s">
        <v>246</v>
      </c>
      <c r="P21" s="130" t="s">
        <v>246</v>
      </c>
      <c r="Q21" s="130" t="s">
        <v>246</v>
      </c>
      <c r="R21" s="130" t="s">
        <v>246</v>
      </c>
      <c r="S21" s="130" t="s">
        <v>246</v>
      </c>
      <c r="T21" s="130" t="s">
        <v>246</v>
      </c>
      <c r="U21" s="130" t="s">
        <v>246</v>
      </c>
      <c r="V21" s="130" t="s">
        <v>246</v>
      </c>
      <c r="W21" s="130" t="s">
        <v>246</v>
      </c>
      <c r="X21" s="130" t="s">
        <v>246</v>
      </c>
      <c r="Y21" s="130" t="s">
        <v>246</v>
      </c>
      <c r="Z21" s="130" t="s">
        <v>246</v>
      </c>
      <c r="AA21" s="130" t="s">
        <v>246</v>
      </c>
      <c r="AB21" s="130" t="s">
        <v>246</v>
      </c>
      <c r="AC21" s="130" t="s">
        <v>246</v>
      </c>
      <c r="AD21" s="130" t="s">
        <v>246</v>
      </c>
      <c r="AE21" s="131" t="s">
        <v>246</v>
      </c>
      <c r="AF21" s="130" t="s">
        <v>246</v>
      </c>
      <c r="AG21" s="130" t="s">
        <v>246</v>
      </c>
      <c r="AH21" s="130" t="s">
        <v>246</v>
      </c>
      <c r="AI21" s="130" t="s">
        <v>246</v>
      </c>
      <c r="AJ21" s="131" t="s">
        <v>246</v>
      </c>
      <c r="AK21" s="130" t="s">
        <v>246</v>
      </c>
      <c r="AL21" s="130" t="s">
        <v>246</v>
      </c>
      <c r="AM21" s="130" t="s">
        <v>246</v>
      </c>
      <c r="AN21" s="130" t="s">
        <v>246</v>
      </c>
      <c r="AO21" s="130" t="s">
        <v>246</v>
      </c>
      <c r="AP21" s="130" t="s">
        <v>246</v>
      </c>
      <c r="AQ21" s="130" t="s">
        <v>246</v>
      </c>
    </row>
    <row r="22" spans="1:43" x14ac:dyDescent="0.2">
      <c r="A22" s="129" t="s">
        <v>44</v>
      </c>
      <c r="B22" s="237" t="s">
        <v>43</v>
      </c>
      <c r="C22" s="296" t="s">
        <v>2</v>
      </c>
      <c r="D22" s="130" t="s">
        <v>246</v>
      </c>
      <c r="E22" s="131">
        <v>0.114</v>
      </c>
      <c r="F22" s="131" t="s">
        <v>246</v>
      </c>
      <c r="G22" s="130" t="s">
        <v>246</v>
      </c>
      <c r="H22" s="131" t="s">
        <v>246</v>
      </c>
      <c r="I22" s="130" t="s">
        <v>246</v>
      </c>
      <c r="J22" s="131" t="s">
        <v>246</v>
      </c>
      <c r="K22" s="131" t="s">
        <v>246</v>
      </c>
      <c r="L22" s="130" t="s">
        <v>246</v>
      </c>
      <c r="M22" s="131">
        <v>0.114</v>
      </c>
      <c r="N22" s="130" t="s">
        <v>246</v>
      </c>
      <c r="O22" s="130" t="s">
        <v>246</v>
      </c>
      <c r="P22" s="131" t="s">
        <v>246</v>
      </c>
      <c r="Q22" s="130" t="s">
        <v>246</v>
      </c>
      <c r="R22" s="131" t="s">
        <v>246</v>
      </c>
      <c r="S22" s="131" t="s">
        <v>246</v>
      </c>
      <c r="T22" s="130" t="s">
        <v>246</v>
      </c>
      <c r="U22" s="131">
        <v>0.114</v>
      </c>
      <c r="V22" s="122" t="s">
        <v>246</v>
      </c>
      <c r="W22" s="130" t="s">
        <v>246</v>
      </c>
      <c r="X22" s="122" t="s">
        <v>246</v>
      </c>
      <c r="Y22" s="130" t="s">
        <v>246</v>
      </c>
      <c r="Z22" s="122" t="s">
        <v>246</v>
      </c>
      <c r="AA22" s="122" t="s">
        <v>246</v>
      </c>
      <c r="AB22" s="130" t="s">
        <v>246</v>
      </c>
      <c r="AC22" s="122">
        <v>0.114</v>
      </c>
      <c r="AD22" s="122" t="s">
        <v>246</v>
      </c>
      <c r="AE22" s="130" t="s">
        <v>246</v>
      </c>
      <c r="AF22" s="122" t="s">
        <v>246</v>
      </c>
      <c r="AG22" s="130" t="s">
        <v>246</v>
      </c>
      <c r="AH22" s="122" t="s">
        <v>246</v>
      </c>
      <c r="AI22" s="122" t="s">
        <v>246</v>
      </c>
      <c r="AJ22" s="130" t="s">
        <v>246</v>
      </c>
      <c r="AK22" s="122">
        <v>0.45600000000000002</v>
      </c>
      <c r="AL22" s="131" t="s">
        <v>246</v>
      </c>
      <c r="AM22" s="130" t="s">
        <v>246</v>
      </c>
      <c r="AN22" s="122" t="s">
        <v>246</v>
      </c>
      <c r="AO22" s="130" t="s">
        <v>246</v>
      </c>
      <c r="AP22" s="122" t="s">
        <v>246</v>
      </c>
      <c r="AQ22" s="122" t="s">
        <v>246</v>
      </c>
    </row>
    <row r="23" spans="1:43" x14ac:dyDescent="0.2">
      <c r="A23" s="129"/>
      <c r="B23" s="238" t="s">
        <v>500</v>
      </c>
      <c r="C23" s="296" t="s">
        <v>2</v>
      </c>
      <c r="D23" s="130" t="s">
        <v>246</v>
      </c>
      <c r="E23" s="131">
        <v>5.6150000000000002</v>
      </c>
      <c r="F23" s="131" t="s">
        <v>246</v>
      </c>
      <c r="G23" s="130" t="s">
        <v>246</v>
      </c>
      <c r="H23" s="131">
        <v>1.117</v>
      </c>
      <c r="I23" s="130" t="s">
        <v>246</v>
      </c>
      <c r="J23" s="131">
        <v>117</v>
      </c>
      <c r="K23" s="131" t="s">
        <v>246</v>
      </c>
      <c r="L23" s="130" t="s">
        <v>246</v>
      </c>
      <c r="M23" s="131">
        <v>12.198</v>
      </c>
      <c r="N23" s="130" t="s">
        <v>246</v>
      </c>
      <c r="O23" s="130" t="s">
        <v>246</v>
      </c>
      <c r="P23" s="131">
        <v>4.6159999999999997</v>
      </c>
      <c r="Q23" s="130" t="s">
        <v>246</v>
      </c>
      <c r="R23" s="131">
        <v>117</v>
      </c>
      <c r="S23" s="131">
        <v>1</v>
      </c>
      <c r="T23" s="130" t="s">
        <v>246</v>
      </c>
      <c r="U23" s="131">
        <v>11.121</v>
      </c>
      <c r="V23" s="131">
        <v>0.5</v>
      </c>
      <c r="W23" s="130" t="s">
        <v>246</v>
      </c>
      <c r="X23" s="131">
        <v>5.5960000000000001</v>
      </c>
      <c r="Y23" s="130" t="s">
        <v>246</v>
      </c>
      <c r="Z23" s="131">
        <v>118</v>
      </c>
      <c r="AA23" s="131">
        <v>2</v>
      </c>
      <c r="AB23" s="130" t="s">
        <v>246</v>
      </c>
      <c r="AC23" s="131">
        <v>9.593</v>
      </c>
      <c r="AD23" s="131" t="s">
        <v>246</v>
      </c>
      <c r="AE23" s="131" t="s">
        <v>246</v>
      </c>
      <c r="AF23" s="131">
        <v>4.9160000000000004</v>
      </c>
      <c r="AG23" s="130">
        <v>0.39300000000000002</v>
      </c>
      <c r="AH23" s="131">
        <v>122</v>
      </c>
      <c r="AI23" s="131">
        <v>6</v>
      </c>
      <c r="AJ23" s="131" t="s">
        <v>246</v>
      </c>
      <c r="AK23" s="131">
        <v>38.527000000000001</v>
      </c>
      <c r="AL23" s="131">
        <v>0.5</v>
      </c>
      <c r="AM23" s="130" t="s">
        <v>246</v>
      </c>
      <c r="AN23" s="131">
        <v>16.245000000000001</v>
      </c>
      <c r="AO23" s="130">
        <v>0.39300000000000002</v>
      </c>
      <c r="AP23" s="131">
        <v>474</v>
      </c>
      <c r="AQ23" s="131">
        <v>9</v>
      </c>
    </row>
    <row r="24" spans="1:43" x14ac:dyDescent="0.25">
      <c r="A24" s="129" t="s">
        <v>354</v>
      </c>
      <c r="B24" s="241" t="s">
        <v>355</v>
      </c>
      <c r="C24" s="296" t="s">
        <v>2</v>
      </c>
      <c r="D24" s="130" t="s">
        <v>246</v>
      </c>
      <c r="E24" s="131" t="s">
        <v>246</v>
      </c>
      <c r="F24" s="131" t="s">
        <v>246</v>
      </c>
      <c r="G24" s="130" t="s">
        <v>246</v>
      </c>
      <c r="H24" s="131" t="s">
        <v>246</v>
      </c>
      <c r="I24" s="130" t="s">
        <v>246</v>
      </c>
      <c r="J24" s="131" t="s">
        <v>246</v>
      </c>
      <c r="K24" s="131" t="s">
        <v>246</v>
      </c>
      <c r="L24" s="130" t="s">
        <v>246</v>
      </c>
      <c r="M24" s="131" t="s">
        <v>246</v>
      </c>
      <c r="N24" s="130" t="s">
        <v>246</v>
      </c>
      <c r="O24" s="130" t="s">
        <v>246</v>
      </c>
      <c r="P24" s="131" t="s">
        <v>246</v>
      </c>
      <c r="Q24" s="130" t="s">
        <v>246</v>
      </c>
      <c r="R24" s="131" t="s">
        <v>246</v>
      </c>
      <c r="S24" s="131" t="s">
        <v>246</v>
      </c>
      <c r="T24" s="130" t="s">
        <v>246</v>
      </c>
      <c r="U24" s="131" t="s">
        <v>246</v>
      </c>
      <c r="V24" s="131" t="s">
        <v>246</v>
      </c>
      <c r="W24" s="130" t="s">
        <v>246</v>
      </c>
      <c r="X24" s="131" t="s">
        <v>246</v>
      </c>
      <c r="Y24" s="130" t="s">
        <v>246</v>
      </c>
      <c r="Z24" s="131" t="s">
        <v>246</v>
      </c>
      <c r="AA24" s="131" t="s">
        <v>246</v>
      </c>
      <c r="AB24" s="130" t="s">
        <v>246</v>
      </c>
      <c r="AC24" s="131" t="s">
        <v>246</v>
      </c>
      <c r="AD24" s="131" t="s">
        <v>246</v>
      </c>
      <c r="AE24" s="131" t="s">
        <v>246</v>
      </c>
      <c r="AF24" s="131" t="s">
        <v>246</v>
      </c>
      <c r="AG24" s="130" t="s">
        <v>246</v>
      </c>
      <c r="AH24" s="131" t="s">
        <v>246</v>
      </c>
      <c r="AI24" s="131" t="s">
        <v>246</v>
      </c>
      <c r="AJ24" s="131" t="s">
        <v>246</v>
      </c>
      <c r="AK24" s="132" t="s">
        <v>246</v>
      </c>
      <c r="AL24" s="295" t="s">
        <v>246</v>
      </c>
      <c r="AM24" s="130" t="s">
        <v>246</v>
      </c>
      <c r="AN24" s="295" t="s">
        <v>246</v>
      </c>
      <c r="AO24" s="130" t="s">
        <v>246</v>
      </c>
      <c r="AP24" s="131" t="s">
        <v>246</v>
      </c>
      <c r="AQ24" s="295" t="s">
        <v>246</v>
      </c>
    </row>
    <row r="25" spans="1:43" ht="28.5" x14ac:dyDescent="0.2">
      <c r="A25" s="129" t="s">
        <v>42</v>
      </c>
      <c r="B25" s="237" t="s">
        <v>41</v>
      </c>
      <c r="C25" s="296" t="s">
        <v>2</v>
      </c>
      <c r="D25" s="130" t="s">
        <v>246</v>
      </c>
      <c r="E25" s="131">
        <v>1.327</v>
      </c>
      <c r="F25" s="131" t="s">
        <v>246</v>
      </c>
      <c r="G25" s="130" t="s">
        <v>246</v>
      </c>
      <c r="H25" s="131">
        <v>1.117</v>
      </c>
      <c r="I25" s="130" t="s">
        <v>246</v>
      </c>
      <c r="J25" s="131" t="s">
        <v>246</v>
      </c>
      <c r="K25" s="131" t="s">
        <v>246</v>
      </c>
      <c r="L25" s="130" t="s">
        <v>246</v>
      </c>
      <c r="M25" s="131">
        <v>3.9860000000000002</v>
      </c>
      <c r="N25" s="131" t="s">
        <v>246</v>
      </c>
      <c r="O25" s="130" t="s">
        <v>246</v>
      </c>
      <c r="P25" s="131">
        <v>3.3559999999999999</v>
      </c>
      <c r="Q25" s="131" t="s">
        <v>246</v>
      </c>
      <c r="R25" s="131" t="s">
        <v>246</v>
      </c>
      <c r="S25" s="131" t="s">
        <v>246</v>
      </c>
      <c r="T25" s="130" t="s">
        <v>246</v>
      </c>
      <c r="U25" s="131">
        <v>3.9860000000000002</v>
      </c>
      <c r="V25" s="131" t="s">
        <v>246</v>
      </c>
      <c r="W25" s="130" t="s">
        <v>246</v>
      </c>
      <c r="X25" s="131">
        <v>3.3559999999999999</v>
      </c>
      <c r="Y25" s="131" t="s">
        <v>246</v>
      </c>
      <c r="Z25" s="131" t="s">
        <v>246</v>
      </c>
      <c r="AA25" s="131" t="s">
        <v>246</v>
      </c>
      <c r="AB25" s="130" t="s">
        <v>246</v>
      </c>
      <c r="AC25" s="131">
        <v>3.9860000000000002</v>
      </c>
      <c r="AD25" s="131" t="s">
        <v>246</v>
      </c>
      <c r="AE25" s="131" t="s">
        <v>246</v>
      </c>
      <c r="AF25" s="131">
        <v>3.3559999999999999</v>
      </c>
      <c r="AG25" s="131">
        <v>0.39300000000000002</v>
      </c>
      <c r="AH25" s="131" t="s">
        <v>246</v>
      </c>
      <c r="AI25" s="131" t="s">
        <v>246</v>
      </c>
      <c r="AJ25" s="131" t="s">
        <v>246</v>
      </c>
      <c r="AK25" s="122">
        <v>13.285</v>
      </c>
      <c r="AL25" s="131" t="s">
        <v>246</v>
      </c>
      <c r="AM25" s="131" t="s">
        <v>246</v>
      </c>
      <c r="AN25" s="131">
        <v>11.185</v>
      </c>
      <c r="AO25" s="131">
        <v>0.39300000000000002</v>
      </c>
      <c r="AP25" s="131" t="s">
        <v>246</v>
      </c>
      <c r="AQ25" s="131" t="s">
        <v>246</v>
      </c>
    </row>
    <row r="26" spans="1:43" ht="45" x14ac:dyDescent="0.25">
      <c r="A26" s="129" t="s">
        <v>40</v>
      </c>
      <c r="B26" s="241" t="s">
        <v>39</v>
      </c>
      <c r="C26" s="296"/>
      <c r="D26" s="130" t="s">
        <v>246</v>
      </c>
      <c r="E26" s="131">
        <v>1.327</v>
      </c>
      <c r="F26" s="131" t="s">
        <v>246</v>
      </c>
      <c r="G26" s="130" t="s">
        <v>246</v>
      </c>
      <c r="H26" s="131">
        <v>1.117</v>
      </c>
      <c r="I26" s="130" t="s">
        <v>246</v>
      </c>
      <c r="J26" s="131" t="s">
        <v>246</v>
      </c>
      <c r="K26" s="131" t="s">
        <v>246</v>
      </c>
      <c r="L26" s="130" t="s">
        <v>246</v>
      </c>
      <c r="M26" s="131">
        <v>3.9860000000000002</v>
      </c>
      <c r="N26" s="131" t="s">
        <v>246</v>
      </c>
      <c r="O26" s="130" t="s">
        <v>246</v>
      </c>
      <c r="P26" s="131">
        <v>3.3559999999999999</v>
      </c>
      <c r="Q26" s="131" t="s">
        <v>246</v>
      </c>
      <c r="R26" s="131" t="s">
        <v>246</v>
      </c>
      <c r="S26" s="131" t="s">
        <v>246</v>
      </c>
      <c r="T26" s="130" t="s">
        <v>246</v>
      </c>
      <c r="U26" s="131">
        <v>3.9860000000000002</v>
      </c>
      <c r="V26" s="131" t="s">
        <v>246</v>
      </c>
      <c r="W26" s="130" t="s">
        <v>246</v>
      </c>
      <c r="X26" s="131">
        <v>3.3559999999999999</v>
      </c>
      <c r="Y26" s="131" t="s">
        <v>246</v>
      </c>
      <c r="Z26" s="131" t="s">
        <v>246</v>
      </c>
      <c r="AA26" s="131" t="s">
        <v>246</v>
      </c>
      <c r="AB26" s="130" t="s">
        <v>246</v>
      </c>
      <c r="AC26" s="131">
        <v>3.9860000000000002</v>
      </c>
      <c r="AD26" s="131" t="s">
        <v>246</v>
      </c>
      <c r="AE26" s="131" t="s">
        <v>246</v>
      </c>
      <c r="AF26" s="131">
        <v>3.3559999999999999</v>
      </c>
      <c r="AG26" s="131">
        <v>0.39300000000000002</v>
      </c>
      <c r="AH26" s="131" t="s">
        <v>246</v>
      </c>
      <c r="AI26" s="131" t="s">
        <v>246</v>
      </c>
      <c r="AJ26" s="131" t="s">
        <v>246</v>
      </c>
      <c r="AK26" s="122">
        <v>13.285</v>
      </c>
      <c r="AL26" s="122" t="s">
        <v>246</v>
      </c>
      <c r="AM26" s="122" t="s">
        <v>246</v>
      </c>
      <c r="AN26" s="122">
        <v>11.185</v>
      </c>
      <c r="AO26" s="122">
        <v>0.39300000000000002</v>
      </c>
      <c r="AP26" s="122" t="s">
        <v>246</v>
      </c>
      <c r="AQ26" s="122" t="s">
        <v>246</v>
      </c>
    </row>
    <row r="27" spans="1:43" ht="60" x14ac:dyDescent="0.25">
      <c r="A27" s="83" t="s">
        <v>37</v>
      </c>
      <c r="B27" s="241" t="s">
        <v>356</v>
      </c>
      <c r="C27" s="240"/>
      <c r="D27" s="130" t="s">
        <v>246</v>
      </c>
      <c r="E27" s="131">
        <v>1.2450000000000001</v>
      </c>
      <c r="F27" s="131" t="s">
        <v>246</v>
      </c>
      <c r="G27" s="130" t="s">
        <v>246</v>
      </c>
      <c r="H27" s="131">
        <v>1.0649999999999999</v>
      </c>
      <c r="I27" s="130" t="s">
        <v>246</v>
      </c>
      <c r="J27" s="131" t="s">
        <v>246</v>
      </c>
      <c r="K27" s="131" t="s">
        <v>246</v>
      </c>
      <c r="L27" s="130" t="s">
        <v>246</v>
      </c>
      <c r="M27" s="131">
        <v>3.74</v>
      </c>
      <c r="N27" s="130" t="s">
        <v>246</v>
      </c>
      <c r="O27" s="130" t="s">
        <v>246</v>
      </c>
      <c r="P27" s="131">
        <v>3.2</v>
      </c>
      <c r="Q27" s="130" t="s">
        <v>246</v>
      </c>
      <c r="R27" s="131" t="s">
        <v>246</v>
      </c>
      <c r="S27" s="131" t="s">
        <v>246</v>
      </c>
      <c r="T27" s="130" t="s">
        <v>246</v>
      </c>
      <c r="U27" s="131">
        <v>3.74</v>
      </c>
      <c r="V27" s="131" t="s">
        <v>246</v>
      </c>
      <c r="W27" s="130" t="s">
        <v>246</v>
      </c>
      <c r="X27" s="131">
        <v>3.2</v>
      </c>
      <c r="Y27" s="130" t="s">
        <v>246</v>
      </c>
      <c r="Z27" s="131" t="s">
        <v>246</v>
      </c>
      <c r="AA27" s="131" t="s">
        <v>246</v>
      </c>
      <c r="AB27" s="130" t="s">
        <v>246</v>
      </c>
      <c r="AC27" s="134">
        <v>3.74</v>
      </c>
      <c r="AD27" s="295" t="s">
        <v>246</v>
      </c>
      <c r="AE27" s="131" t="s">
        <v>246</v>
      </c>
      <c r="AF27" s="295" t="s">
        <v>768</v>
      </c>
      <c r="AG27" s="132" t="s">
        <v>246</v>
      </c>
      <c r="AH27" s="131" t="s">
        <v>246</v>
      </c>
      <c r="AI27" s="295" t="s">
        <v>246</v>
      </c>
      <c r="AJ27" s="131" t="s">
        <v>246</v>
      </c>
      <c r="AK27" s="122">
        <v>12.465</v>
      </c>
      <c r="AL27" s="131" t="s">
        <v>246</v>
      </c>
      <c r="AM27" s="131" t="s">
        <v>246</v>
      </c>
      <c r="AN27" s="131">
        <v>10.664999999999999</v>
      </c>
      <c r="AO27" s="122" t="s">
        <v>246</v>
      </c>
      <c r="AP27" s="131" t="s">
        <v>246</v>
      </c>
      <c r="AQ27" s="131" t="s">
        <v>246</v>
      </c>
    </row>
    <row r="28" spans="1:43" ht="60" x14ac:dyDescent="0.25">
      <c r="A28" s="83" t="s">
        <v>35</v>
      </c>
      <c r="B28" s="241" t="s">
        <v>36</v>
      </c>
      <c r="C28" s="240"/>
      <c r="D28" s="130" t="s">
        <v>246</v>
      </c>
      <c r="E28" s="131">
        <v>8.2000000000000003E-2</v>
      </c>
      <c r="F28" s="131" t="s">
        <v>246</v>
      </c>
      <c r="G28" s="130" t="s">
        <v>246</v>
      </c>
      <c r="H28" s="131">
        <v>5.1999999999999998E-2</v>
      </c>
      <c r="I28" s="130" t="s">
        <v>246</v>
      </c>
      <c r="J28" s="131" t="s">
        <v>246</v>
      </c>
      <c r="K28" s="131" t="s">
        <v>246</v>
      </c>
      <c r="L28" s="130" t="s">
        <v>246</v>
      </c>
      <c r="M28" s="131">
        <v>0.246</v>
      </c>
      <c r="N28" s="130" t="s">
        <v>246</v>
      </c>
      <c r="O28" s="130" t="s">
        <v>246</v>
      </c>
      <c r="P28" s="131">
        <v>0.156</v>
      </c>
      <c r="Q28" s="130" t="s">
        <v>246</v>
      </c>
      <c r="R28" s="131" t="s">
        <v>246</v>
      </c>
      <c r="S28" s="131" t="s">
        <v>246</v>
      </c>
      <c r="T28" s="130" t="s">
        <v>246</v>
      </c>
      <c r="U28" s="122">
        <v>0.246</v>
      </c>
      <c r="V28" s="131" t="s">
        <v>246</v>
      </c>
      <c r="W28" s="131" t="s">
        <v>246</v>
      </c>
      <c r="X28" s="131">
        <v>0.156</v>
      </c>
      <c r="Y28" s="131" t="s">
        <v>246</v>
      </c>
      <c r="Z28" s="131" t="s">
        <v>246</v>
      </c>
      <c r="AA28" s="131" t="s">
        <v>246</v>
      </c>
      <c r="AB28" s="130" t="s">
        <v>246</v>
      </c>
      <c r="AC28" s="131">
        <v>0.246</v>
      </c>
      <c r="AD28" s="131" t="s">
        <v>246</v>
      </c>
      <c r="AE28" s="131" t="s">
        <v>246</v>
      </c>
      <c r="AF28" s="131">
        <v>0.156</v>
      </c>
      <c r="AG28" s="130" t="s">
        <v>246</v>
      </c>
      <c r="AH28" s="131" t="s">
        <v>246</v>
      </c>
      <c r="AI28" s="131" t="s">
        <v>246</v>
      </c>
      <c r="AJ28" s="131" t="s">
        <v>246</v>
      </c>
      <c r="AK28" s="122">
        <v>0.82</v>
      </c>
      <c r="AL28" s="122" t="s">
        <v>246</v>
      </c>
      <c r="AM28" s="131" t="s">
        <v>246</v>
      </c>
      <c r="AN28" s="122">
        <v>0.52</v>
      </c>
      <c r="AO28" s="122" t="s">
        <v>246</v>
      </c>
      <c r="AP28" s="131" t="s">
        <v>246</v>
      </c>
      <c r="AQ28" s="131" t="s">
        <v>246</v>
      </c>
    </row>
    <row r="29" spans="1:43" ht="45" x14ac:dyDescent="0.25">
      <c r="A29" s="129" t="s">
        <v>34</v>
      </c>
      <c r="B29" s="241" t="s">
        <v>33</v>
      </c>
      <c r="C29" s="296"/>
      <c r="D29" s="130" t="s">
        <v>246</v>
      </c>
      <c r="E29" s="130" t="s">
        <v>246</v>
      </c>
      <c r="F29" s="130" t="s">
        <v>246</v>
      </c>
      <c r="G29" s="130" t="s">
        <v>246</v>
      </c>
      <c r="H29" s="130" t="s">
        <v>246</v>
      </c>
      <c r="I29" s="130" t="s">
        <v>246</v>
      </c>
      <c r="J29" s="130" t="s">
        <v>246</v>
      </c>
      <c r="K29" s="130" t="s">
        <v>246</v>
      </c>
      <c r="L29" s="130" t="s">
        <v>246</v>
      </c>
      <c r="M29" s="130" t="s">
        <v>246</v>
      </c>
      <c r="N29" s="130" t="s">
        <v>246</v>
      </c>
      <c r="O29" s="130" t="s">
        <v>246</v>
      </c>
      <c r="P29" s="130" t="s">
        <v>246</v>
      </c>
      <c r="Q29" s="130" t="s">
        <v>246</v>
      </c>
      <c r="R29" s="130" t="s">
        <v>246</v>
      </c>
      <c r="S29" s="130" t="s">
        <v>246</v>
      </c>
      <c r="T29" s="130" t="s">
        <v>246</v>
      </c>
      <c r="U29" s="130" t="s">
        <v>246</v>
      </c>
      <c r="V29" s="130" t="s">
        <v>246</v>
      </c>
      <c r="W29" s="130" t="s">
        <v>246</v>
      </c>
      <c r="X29" s="130" t="s">
        <v>246</v>
      </c>
      <c r="Y29" s="130" t="s">
        <v>246</v>
      </c>
      <c r="Z29" s="130" t="s">
        <v>246</v>
      </c>
      <c r="AA29" s="130" t="s">
        <v>246</v>
      </c>
      <c r="AB29" s="130" t="s">
        <v>246</v>
      </c>
      <c r="AC29" s="130" t="s">
        <v>246</v>
      </c>
      <c r="AD29" s="130" t="s">
        <v>246</v>
      </c>
      <c r="AE29" s="131" t="s">
        <v>246</v>
      </c>
      <c r="AF29" s="130" t="s">
        <v>246</v>
      </c>
      <c r="AG29" s="130">
        <v>0.30399999999999999</v>
      </c>
      <c r="AH29" s="130" t="s">
        <v>246</v>
      </c>
      <c r="AI29" s="130" t="s">
        <v>246</v>
      </c>
      <c r="AJ29" s="131" t="s">
        <v>246</v>
      </c>
      <c r="AK29" s="130" t="s">
        <v>246</v>
      </c>
      <c r="AL29" s="130" t="s">
        <v>246</v>
      </c>
      <c r="AM29" s="130" t="s">
        <v>246</v>
      </c>
      <c r="AN29" s="130" t="s">
        <v>246</v>
      </c>
      <c r="AO29" s="130">
        <v>0.30399999999999999</v>
      </c>
      <c r="AP29" s="130" t="s">
        <v>246</v>
      </c>
      <c r="AQ29" s="130" t="s">
        <v>246</v>
      </c>
    </row>
    <row r="30" spans="1:43" x14ac:dyDescent="0.25">
      <c r="A30" s="129" t="s">
        <v>34</v>
      </c>
      <c r="B30" s="241" t="s">
        <v>357</v>
      </c>
      <c r="C30" s="296"/>
      <c r="D30" s="130" t="s">
        <v>246</v>
      </c>
      <c r="E30" s="131" t="s">
        <v>246</v>
      </c>
      <c r="F30" s="131" t="s">
        <v>246</v>
      </c>
      <c r="G30" s="130" t="s">
        <v>246</v>
      </c>
      <c r="H30" s="131" t="s">
        <v>246</v>
      </c>
      <c r="I30" s="130" t="s">
        <v>246</v>
      </c>
      <c r="J30" s="131" t="s">
        <v>246</v>
      </c>
      <c r="K30" s="131" t="s">
        <v>246</v>
      </c>
      <c r="L30" s="130" t="s">
        <v>246</v>
      </c>
      <c r="M30" s="131" t="s">
        <v>246</v>
      </c>
      <c r="N30" s="130" t="s">
        <v>246</v>
      </c>
      <c r="O30" s="130" t="s">
        <v>246</v>
      </c>
      <c r="P30" s="131" t="s">
        <v>246</v>
      </c>
      <c r="Q30" s="130" t="s">
        <v>246</v>
      </c>
      <c r="R30" s="131" t="s">
        <v>246</v>
      </c>
      <c r="S30" s="131" t="s">
        <v>246</v>
      </c>
      <c r="T30" s="130" t="s">
        <v>246</v>
      </c>
      <c r="U30" s="131" t="s">
        <v>246</v>
      </c>
      <c r="V30" s="131" t="s">
        <v>246</v>
      </c>
      <c r="W30" s="130" t="s">
        <v>246</v>
      </c>
      <c r="X30" s="131" t="s">
        <v>246</v>
      </c>
      <c r="Y30" s="130" t="s">
        <v>246</v>
      </c>
      <c r="Z30" s="131" t="s">
        <v>246</v>
      </c>
      <c r="AA30" s="131" t="s">
        <v>246</v>
      </c>
      <c r="AB30" s="130" t="s">
        <v>246</v>
      </c>
      <c r="AC30" s="131" t="s">
        <v>246</v>
      </c>
      <c r="AD30" s="131" t="s">
        <v>246</v>
      </c>
      <c r="AE30" s="131" t="s">
        <v>246</v>
      </c>
      <c r="AF30" s="131" t="s">
        <v>246</v>
      </c>
      <c r="AG30" s="130">
        <v>8.8999999999999996E-2</v>
      </c>
      <c r="AH30" s="131" t="s">
        <v>246</v>
      </c>
      <c r="AI30" s="131" t="s">
        <v>246</v>
      </c>
      <c r="AJ30" s="131" t="s">
        <v>246</v>
      </c>
      <c r="AK30" s="132" t="s">
        <v>246</v>
      </c>
      <c r="AL30" s="295" t="s">
        <v>246</v>
      </c>
      <c r="AM30" s="130" t="s">
        <v>246</v>
      </c>
      <c r="AN30" s="295" t="s">
        <v>246</v>
      </c>
      <c r="AO30" s="130">
        <v>8.8999999999999996E-2</v>
      </c>
      <c r="AP30" s="131" t="s">
        <v>246</v>
      </c>
      <c r="AQ30" s="295" t="s">
        <v>246</v>
      </c>
    </row>
    <row r="31" spans="1:43" ht="75" x14ac:dyDescent="0.25">
      <c r="A31" s="129" t="s">
        <v>32</v>
      </c>
      <c r="B31" s="241" t="s">
        <v>31</v>
      </c>
      <c r="C31" s="296"/>
      <c r="D31" s="130" t="s">
        <v>246</v>
      </c>
      <c r="E31" s="130" t="s">
        <v>246</v>
      </c>
      <c r="F31" s="130" t="s">
        <v>246</v>
      </c>
      <c r="G31" s="130" t="s">
        <v>246</v>
      </c>
      <c r="H31" s="130" t="s">
        <v>246</v>
      </c>
      <c r="I31" s="130" t="s">
        <v>246</v>
      </c>
      <c r="J31" s="130" t="s">
        <v>246</v>
      </c>
      <c r="K31" s="130" t="s">
        <v>246</v>
      </c>
      <c r="L31" s="130" t="s">
        <v>246</v>
      </c>
      <c r="M31" s="130" t="s">
        <v>246</v>
      </c>
      <c r="N31" s="130" t="s">
        <v>246</v>
      </c>
      <c r="O31" s="130" t="s">
        <v>246</v>
      </c>
      <c r="P31" s="130" t="s">
        <v>246</v>
      </c>
      <c r="Q31" s="130" t="s">
        <v>246</v>
      </c>
      <c r="R31" s="130" t="s">
        <v>246</v>
      </c>
      <c r="S31" s="130" t="s">
        <v>246</v>
      </c>
      <c r="T31" s="130" t="s">
        <v>246</v>
      </c>
      <c r="U31" s="130" t="s">
        <v>246</v>
      </c>
      <c r="V31" s="130" t="s">
        <v>246</v>
      </c>
      <c r="W31" s="130" t="s">
        <v>246</v>
      </c>
      <c r="X31" s="130" t="s">
        <v>246</v>
      </c>
      <c r="Y31" s="130" t="s">
        <v>246</v>
      </c>
      <c r="Z31" s="130" t="s">
        <v>246</v>
      </c>
      <c r="AA31" s="130" t="s">
        <v>246</v>
      </c>
      <c r="AB31" s="130" t="s">
        <v>246</v>
      </c>
      <c r="AC31" s="130" t="s">
        <v>246</v>
      </c>
      <c r="AD31" s="130" t="s">
        <v>246</v>
      </c>
      <c r="AE31" s="131" t="s">
        <v>246</v>
      </c>
      <c r="AF31" s="130" t="s">
        <v>246</v>
      </c>
      <c r="AG31" s="130" t="s">
        <v>246</v>
      </c>
      <c r="AH31" s="130" t="s">
        <v>246</v>
      </c>
      <c r="AI31" s="130" t="s">
        <v>246</v>
      </c>
      <c r="AJ31" s="131" t="s">
        <v>246</v>
      </c>
      <c r="AK31" s="130" t="s">
        <v>246</v>
      </c>
      <c r="AL31" s="130" t="s">
        <v>246</v>
      </c>
      <c r="AM31" s="130" t="s">
        <v>246</v>
      </c>
      <c r="AN31" s="130" t="s">
        <v>246</v>
      </c>
      <c r="AO31" s="130" t="s">
        <v>246</v>
      </c>
      <c r="AP31" s="130" t="s">
        <v>246</v>
      </c>
      <c r="AQ31" s="130" t="s">
        <v>246</v>
      </c>
    </row>
    <row r="32" spans="1:43" x14ac:dyDescent="0.25">
      <c r="A32" s="129"/>
      <c r="B32" s="241"/>
      <c r="C32" s="296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1"/>
      <c r="AF32" s="130"/>
      <c r="AG32" s="130"/>
      <c r="AH32" s="130"/>
      <c r="AI32" s="130"/>
      <c r="AJ32" s="131"/>
      <c r="AK32" s="130" t="s">
        <v>246</v>
      </c>
      <c r="AL32" s="130" t="s">
        <v>246</v>
      </c>
      <c r="AM32" s="130" t="s">
        <v>246</v>
      </c>
      <c r="AN32" s="130" t="s">
        <v>246</v>
      </c>
      <c r="AO32" s="130" t="s">
        <v>246</v>
      </c>
      <c r="AP32" s="130" t="s">
        <v>246</v>
      </c>
      <c r="AQ32" s="130" t="s">
        <v>246</v>
      </c>
    </row>
    <row r="33" spans="1:43" ht="60" x14ac:dyDescent="0.25">
      <c r="A33" s="129" t="s">
        <v>30</v>
      </c>
      <c r="B33" s="241" t="s">
        <v>29</v>
      </c>
      <c r="C33" s="296"/>
      <c r="D33" s="130" t="s">
        <v>246</v>
      </c>
      <c r="E33" s="131" t="s">
        <v>246</v>
      </c>
      <c r="F33" s="131" t="s">
        <v>246</v>
      </c>
      <c r="G33" s="130" t="s">
        <v>246</v>
      </c>
      <c r="H33" s="131" t="s">
        <v>246</v>
      </c>
      <c r="I33" s="130" t="s">
        <v>246</v>
      </c>
      <c r="J33" s="131" t="s">
        <v>246</v>
      </c>
      <c r="K33" s="131" t="s">
        <v>246</v>
      </c>
      <c r="L33" s="130" t="s">
        <v>246</v>
      </c>
      <c r="M33" s="131" t="s">
        <v>246</v>
      </c>
      <c r="N33" s="130" t="s">
        <v>246</v>
      </c>
      <c r="O33" s="130" t="s">
        <v>246</v>
      </c>
      <c r="P33" s="131" t="s">
        <v>246</v>
      </c>
      <c r="Q33" s="130" t="s">
        <v>246</v>
      </c>
      <c r="R33" s="131" t="s">
        <v>246</v>
      </c>
      <c r="S33" s="131" t="s">
        <v>246</v>
      </c>
      <c r="T33" s="130" t="s">
        <v>246</v>
      </c>
      <c r="U33" s="131" t="s">
        <v>246</v>
      </c>
      <c r="V33" s="131" t="s">
        <v>246</v>
      </c>
      <c r="W33" s="130" t="s">
        <v>246</v>
      </c>
      <c r="X33" s="131" t="s">
        <v>246</v>
      </c>
      <c r="Y33" s="130" t="s">
        <v>246</v>
      </c>
      <c r="Z33" s="131" t="s">
        <v>246</v>
      </c>
      <c r="AA33" s="131" t="s">
        <v>246</v>
      </c>
      <c r="AB33" s="130" t="s">
        <v>246</v>
      </c>
      <c r="AC33" s="131" t="s">
        <v>246</v>
      </c>
      <c r="AD33" s="131" t="s">
        <v>246</v>
      </c>
      <c r="AE33" s="131" t="s">
        <v>246</v>
      </c>
      <c r="AF33" s="131" t="s">
        <v>246</v>
      </c>
      <c r="AG33" s="130" t="s">
        <v>246</v>
      </c>
      <c r="AH33" s="131" t="s">
        <v>246</v>
      </c>
      <c r="AI33" s="131" t="s">
        <v>246</v>
      </c>
      <c r="AJ33" s="131" t="s">
        <v>246</v>
      </c>
      <c r="AK33" s="132" t="s">
        <v>246</v>
      </c>
      <c r="AL33" s="295" t="s">
        <v>246</v>
      </c>
      <c r="AM33" s="130" t="s">
        <v>246</v>
      </c>
      <c r="AN33" s="295" t="s">
        <v>246</v>
      </c>
      <c r="AO33" s="130" t="s">
        <v>246</v>
      </c>
      <c r="AP33" s="131" t="s">
        <v>246</v>
      </c>
      <c r="AQ33" s="295" t="s">
        <v>246</v>
      </c>
    </row>
    <row r="34" spans="1:43" x14ac:dyDescent="0.25">
      <c r="A34" s="129" t="s">
        <v>30</v>
      </c>
      <c r="B34" s="241" t="s">
        <v>358</v>
      </c>
      <c r="C34" s="296"/>
      <c r="D34" s="130" t="s">
        <v>246</v>
      </c>
      <c r="E34" s="131" t="s">
        <v>246</v>
      </c>
      <c r="F34" s="131" t="s">
        <v>246</v>
      </c>
      <c r="G34" s="130" t="s">
        <v>246</v>
      </c>
      <c r="H34" s="131" t="s">
        <v>246</v>
      </c>
      <c r="I34" s="130" t="s">
        <v>246</v>
      </c>
      <c r="J34" s="131" t="s">
        <v>246</v>
      </c>
      <c r="K34" s="131" t="s">
        <v>246</v>
      </c>
      <c r="L34" s="130" t="s">
        <v>246</v>
      </c>
      <c r="M34" s="131" t="s">
        <v>246</v>
      </c>
      <c r="N34" s="130" t="s">
        <v>246</v>
      </c>
      <c r="O34" s="130" t="s">
        <v>246</v>
      </c>
      <c r="P34" s="131" t="s">
        <v>246</v>
      </c>
      <c r="Q34" s="130" t="s">
        <v>246</v>
      </c>
      <c r="R34" s="131" t="s">
        <v>246</v>
      </c>
      <c r="S34" s="131" t="s">
        <v>246</v>
      </c>
      <c r="T34" s="130" t="s">
        <v>246</v>
      </c>
      <c r="U34" s="131" t="s">
        <v>246</v>
      </c>
      <c r="V34" s="131" t="s">
        <v>246</v>
      </c>
      <c r="W34" s="130" t="s">
        <v>246</v>
      </c>
      <c r="X34" s="131" t="s">
        <v>246</v>
      </c>
      <c r="Y34" s="130" t="s">
        <v>246</v>
      </c>
      <c r="Z34" s="131" t="s">
        <v>246</v>
      </c>
      <c r="AA34" s="131" t="s">
        <v>246</v>
      </c>
      <c r="AB34" s="130" t="s">
        <v>246</v>
      </c>
      <c r="AC34" s="131" t="s">
        <v>246</v>
      </c>
      <c r="AD34" s="131" t="s">
        <v>246</v>
      </c>
      <c r="AE34" s="131" t="s">
        <v>246</v>
      </c>
      <c r="AF34" s="131" t="s">
        <v>246</v>
      </c>
      <c r="AG34" s="130" t="s">
        <v>246</v>
      </c>
      <c r="AH34" s="131" t="s">
        <v>246</v>
      </c>
      <c r="AI34" s="131" t="s">
        <v>246</v>
      </c>
      <c r="AJ34" s="131" t="s">
        <v>246</v>
      </c>
      <c r="AK34" s="132" t="s">
        <v>246</v>
      </c>
      <c r="AL34" s="295" t="s">
        <v>246</v>
      </c>
      <c r="AM34" s="130" t="s">
        <v>246</v>
      </c>
      <c r="AN34" s="295" t="s">
        <v>246</v>
      </c>
      <c r="AO34" s="130" t="s">
        <v>246</v>
      </c>
      <c r="AP34" s="131" t="s">
        <v>246</v>
      </c>
      <c r="AQ34" s="295" t="s">
        <v>246</v>
      </c>
    </row>
    <row r="35" spans="1:43" x14ac:dyDescent="0.25">
      <c r="A35" s="129" t="s">
        <v>30</v>
      </c>
      <c r="B35" s="241" t="s">
        <v>358</v>
      </c>
      <c r="C35" s="296"/>
      <c r="D35" s="130" t="s">
        <v>246</v>
      </c>
      <c r="E35" s="131" t="s">
        <v>246</v>
      </c>
      <c r="F35" s="131" t="s">
        <v>246</v>
      </c>
      <c r="G35" s="130" t="s">
        <v>246</v>
      </c>
      <c r="H35" s="131" t="s">
        <v>246</v>
      </c>
      <c r="I35" s="130" t="s">
        <v>246</v>
      </c>
      <c r="J35" s="131" t="s">
        <v>246</v>
      </c>
      <c r="K35" s="131" t="s">
        <v>246</v>
      </c>
      <c r="L35" s="130" t="s">
        <v>246</v>
      </c>
      <c r="M35" s="131" t="s">
        <v>246</v>
      </c>
      <c r="N35" s="130" t="s">
        <v>246</v>
      </c>
      <c r="O35" s="130" t="s">
        <v>246</v>
      </c>
      <c r="P35" s="131" t="s">
        <v>246</v>
      </c>
      <c r="Q35" s="130" t="s">
        <v>246</v>
      </c>
      <c r="R35" s="131" t="s">
        <v>246</v>
      </c>
      <c r="S35" s="131" t="s">
        <v>246</v>
      </c>
      <c r="T35" s="130" t="s">
        <v>246</v>
      </c>
      <c r="U35" s="131" t="s">
        <v>246</v>
      </c>
      <c r="V35" s="131" t="s">
        <v>246</v>
      </c>
      <c r="W35" s="130" t="s">
        <v>246</v>
      </c>
      <c r="X35" s="131" t="s">
        <v>246</v>
      </c>
      <c r="Y35" s="130" t="s">
        <v>246</v>
      </c>
      <c r="Z35" s="131" t="s">
        <v>246</v>
      </c>
      <c r="AA35" s="131" t="s">
        <v>246</v>
      </c>
      <c r="AB35" s="130" t="s">
        <v>246</v>
      </c>
      <c r="AC35" s="131" t="s">
        <v>246</v>
      </c>
      <c r="AD35" s="131" t="s">
        <v>246</v>
      </c>
      <c r="AE35" s="131" t="s">
        <v>246</v>
      </c>
      <c r="AF35" s="131" t="s">
        <v>246</v>
      </c>
      <c r="AG35" s="130" t="s">
        <v>246</v>
      </c>
      <c r="AH35" s="131" t="s">
        <v>246</v>
      </c>
      <c r="AI35" s="131" t="s">
        <v>246</v>
      </c>
      <c r="AJ35" s="131" t="s">
        <v>246</v>
      </c>
      <c r="AK35" s="132" t="s">
        <v>246</v>
      </c>
      <c r="AL35" s="295" t="s">
        <v>246</v>
      </c>
      <c r="AM35" s="130" t="s">
        <v>246</v>
      </c>
      <c r="AN35" s="295" t="s">
        <v>246</v>
      </c>
      <c r="AO35" s="130" t="s">
        <v>246</v>
      </c>
      <c r="AP35" s="131" t="s">
        <v>246</v>
      </c>
      <c r="AQ35" s="295" t="s">
        <v>246</v>
      </c>
    </row>
    <row r="36" spans="1:43" x14ac:dyDescent="0.25">
      <c r="A36" s="129" t="s">
        <v>359</v>
      </c>
      <c r="B36" s="241" t="s">
        <v>359</v>
      </c>
      <c r="C36" s="296"/>
      <c r="D36" s="130" t="s">
        <v>246</v>
      </c>
      <c r="E36" s="131" t="s">
        <v>246</v>
      </c>
      <c r="F36" s="131" t="s">
        <v>246</v>
      </c>
      <c r="G36" s="130" t="s">
        <v>246</v>
      </c>
      <c r="H36" s="131" t="s">
        <v>246</v>
      </c>
      <c r="I36" s="130" t="s">
        <v>246</v>
      </c>
      <c r="J36" s="131" t="s">
        <v>246</v>
      </c>
      <c r="K36" s="131" t="s">
        <v>246</v>
      </c>
      <c r="L36" s="130" t="s">
        <v>246</v>
      </c>
      <c r="M36" s="131" t="s">
        <v>246</v>
      </c>
      <c r="N36" s="130" t="s">
        <v>246</v>
      </c>
      <c r="O36" s="130" t="s">
        <v>246</v>
      </c>
      <c r="P36" s="131" t="s">
        <v>246</v>
      </c>
      <c r="Q36" s="130" t="s">
        <v>246</v>
      </c>
      <c r="R36" s="131" t="s">
        <v>246</v>
      </c>
      <c r="S36" s="131" t="s">
        <v>246</v>
      </c>
      <c r="T36" s="130" t="s">
        <v>246</v>
      </c>
      <c r="U36" s="131" t="s">
        <v>246</v>
      </c>
      <c r="V36" s="131" t="s">
        <v>246</v>
      </c>
      <c r="W36" s="130" t="s">
        <v>246</v>
      </c>
      <c r="X36" s="131" t="s">
        <v>246</v>
      </c>
      <c r="Y36" s="130" t="s">
        <v>246</v>
      </c>
      <c r="Z36" s="131" t="s">
        <v>246</v>
      </c>
      <c r="AA36" s="131" t="s">
        <v>246</v>
      </c>
      <c r="AB36" s="130" t="s">
        <v>246</v>
      </c>
      <c r="AC36" s="131" t="s">
        <v>246</v>
      </c>
      <c r="AD36" s="131" t="s">
        <v>246</v>
      </c>
      <c r="AE36" s="131" t="s">
        <v>246</v>
      </c>
      <c r="AF36" s="131" t="s">
        <v>246</v>
      </c>
      <c r="AG36" s="130" t="s">
        <v>246</v>
      </c>
      <c r="AH36" s="131" t="s">
        <v>246</v>
      </c>
      <c r="AI36" s="131" t="s">
        <v>246</v>
      </c>
      <c r="AJ36" s="131" t="s">
        <v>246</v>
      </c>
      <c r="AK36" s="132" t="s">
        <v>246</v>
      </c>
      <c r="AL36" s="295" t="s">
        <v>246</v>
      </c>
      <c r="AM36" s="130" t="s">
        <v>246</v>
      </c>
      <c r="AN36" s="295" t="s">
        <v>246</v>
      </c>
      <c r="AO36" s="130" t="s">
        <v>246</v>
      </c>
      <c r="AP36" s="131" t="s">
        <v>246</v>
      </c>
      <c r="AQ36" s="295" t="s">
        <v>246</v>
      </c>
    </row>
    <row r="37" spans="1:43" ht="75" x14ac:dyDescent="0.25">
      <c r="A37" s="83" t="s">
        <v>28</v>
      </c>
      <c r="B37" s="242" t="s">
        <v>27</v>
      </c>
      <c r="C37" s="240"/>
      <c r="D37" s="130" t="s">
        <v>246</v>
      </c>
      <c r="E37" s="131" t="s">
        <v>246</v>
      </c>
      <c r="F37" s="131" t="s">
        <v>246</v>
      </c>
      <c r="G37" s="130" t="s">
        <v>246</v>
      </c>
      <c r="H37" s="131" t="s">
        <v>246</v>
      </c>
      <c r="I37" s="130" t="s">
        <v>246</v>
      </c>
      <c r="J37" s="131" t="s">
        <v>246</v>
      </c>
      <c r="K37" s="131" t="s">
        <v>246</v>
      </c>
      <c r="L37" s="130" t="s">
        <v>246</v>
      </c>
      <c r="M37" s="131" t="s">
        <v>246</v>
      </c>
      <c r="N37" s="130" t="s">
        <v>246</v>
      </c>
      <c r="O37" s="130" t="s">
        <v>246</v>
      </c>
      <c r="P37" s="131" t="s">
        <v>246</v>
      </c>
      <c r="Q37" s="130" t="s">
        <v>246</v>
      </c>
      <c r="R37" s="131" t="s">
        <v>246</v>
      </c>
      <c r="S37" s="131" t="s">
        <v>246</v>
      </c>
      <c r="T37" s="130" t="s">
        <v>246</v>
      </c>
      <c r="U37" s="131" t="s">
        <v>246</v>
      </c>
      <c r="V37" s="131" t="s">
        <v>246</v>
      </c>
      <c r="W37" s="130" t="s">
        <v>246</v>
      </c>
      <c r="X37" s="131" t="s">
        <v>246</v>
      </c>
      <c r="Y37" s="130" t="s">
        <v>246</v>
      </c>
      <c r="Z37" s="131" t="s">
        <v>246</v>
      </c>
      <c r="AA37" s="131" t="s">
        <v>246</v>
      </c>
      <c r="AB37" s="130" t="s">
        <v>246</v>
      </c>
      <c r="AC37" s="131" t="s">
        <v>246</v>
      </c>
      <c r="AD37" s="131" t="s">
        <v>246</v>
      </c>
      <c r="AE37" s="131" t="s">
        <v>246</v>
      </c>
      <c r="AF37" s="131" t="s">
        <v>246</v>
      </c>
      <c r="AG37" s="130" t="s">
        <v>246</v>
      </c>
      <c r="AH37" s="131" t="s">
        <v>246</v>
      </c>
      <c r="AI37" s="131" t="s">
        <v>246</v>
      </c>
      <c r="AJ37" s="131" t="s">
        <v>246</v>
      </c>
      <c r="AK37" s="132" t="s">
        <v>246</v>
      </c>
      <c r="AL37" s="295" t="s">
        <v>246</v>
      </c>
      <c r="AM37" s="130" t="s">
        <v>246</v>
      </c>
      <c r="AN37" s="295" t="s">
        <v>246</v>
      </c>
      <c r="AO37" s="130" t="s">
        <v>246</v>
      </c>
      <c r="AP37" s="131" t="s">
        <v>246</v>
      </c>
      <c r="AQ37" s="295" t="s">
        <v>246</v>
      </c>
    </row>
    <row r="38" spans="1:43" x14ac:dyDescent="0.25">
      <c r="A38" s="252" t="s">
        <v>28</v>
      </c>
      <c r="B38" s="243" t="s">
        <v>358</v>
      </c>
      <c r="C38" s="114"/>
      <c r="D38" s="130" t="s">
        <v>246</v>
      </c>
      <c r="E38" s="131" t="s">
        <v>246</v>
      </c>
      <c r="F38" s="131" t="s">
        <v>246</v>
      </c>
      <c r="G38" s="130" t="s">
        <v>246</v>
      </c>
      <c r="H38" s="131" t="s">
        <v>246</v>
      </c>
      <c r="I38" s="130" t="s">
        <v>246</v>
      </c>
      <c r="J38" s="131" t="s">
        <v>246</v>
      </c>
      <c r="K38" s="131" t="s">
        <v>246</v>
      </c>
      <c r="L38" s="130" t="s">
        <v>246</v>
      </c>
      <c r="M38" s="131" t="s">
        <v>246</v>
      </c>
      <c r="N38" s="130" t="s">
        <v>246</v>
      </c>
      <c r="O38" s="130" t="s">
        <v>246</v>
      </c>
      <c r="P38" s="131" t="s">
        <v>246</v>
      </c>
      <c r="Q38" s="130" t="s">
        <v>246</v>
      </c>
      <c r="R38" s="131" t="s">
        <v>246</v>
      </c>
      <c r="S38" s="131" t="s">
        <v>246</v>
      </c>
      <c r="T38" s="130" t="s">
        <v>246</v>
      </c>
      <c r="U38" s="131" t="s">
        <v>246</v>
      </c>
      <c r="V38" s="131" t="s">
        <v>246</v>
      </c>
      <c r="W38" s="130" t="s">
        <v>246</v>
      </c>
      <c r="X38" s="131" t="s">
        <v>246</v>
      </c>
      <c r="Y38" s="130" t="s">
        <v>246</v>
      </c>
      <c r="Z38" s="131" t="s">
        <v>246</v>
      </c>
      <c r="AA38" s="131" t="s">
        <v>246</v>
      </c>
      <c r="AB38" s="130" t="s">
        <v>246</v>
      </c>
      <c r="AC38" s="131" t="s">
        <v>246</v>
      </c>
      <c r="AD38" s="131" t="s">
        <v>246</v>
      </c>
      <c r="AE38" s="131" t="s">
        <v>246</v>
      </c>
      <c r="AF38" s="131" t="s">
        <v>246</v>
      </c>
      <c r="AG38" s="130" t="s">
        <v>246</v>
      </c>
      <c r="AH38" s="131" t="s">
        <v>246</v>
      </c>
      <c r="AI38" s="131" t="s">
        <v>246</v>
      </c>
      <c r="AJ38" s="131" t="s">
        <v>246</v>
      </c>
      <c r="AK38" s="132" t="s">
        <v>246</v>
      </c>
      <c r="AL38" s="295" t="s">
        <v>246</v>
      </c>
      <c r="AM38" s="130" t="s">
        <v>246</v>
      </c>
      <c r="AN38" s="295" t="s">
        <v>246</v>
      </c>
      <c r="AO38" s="130" t="s">
        <v>246</v>
      </c>
      <c r="AP38" s="131" t="s">
        <v>246</v>
      </c>
      <c r="AQ38" s="295" t="s">
        <v>246</v>
      </c>
    </row>
    <row r="39" spans="1:43" x14ac:dyDescent="0.25">
      <c r="A39" s="83" t="s">
        <v>28</v>
      </c>
      <c r="B39" s="239" t="s">
        <v>358</v>
      </c>
      <c r="C39" s="240"/>
      <c r="D39" s="130" t="s">
        <v>246</v>
      </c>
      <c r="E39" s="131" t="s">
        <v>246</v>
      </c>
      <c r="F39" s="131" t="s">
        <v>246</v>
      </c>
      <c r="G39" s="130" t="s">
        <v>246</v>
      </c>
      <c r="H39" s="131" t="s">
        <v>246</v>
      </c>
      <c r="I39" s="130" t="s">
        <v>246</v>
      </c>
      <c r="J39" s="131" t="s">
        <v>246</v>
      </c>
      <c r="K39" s="131" t="s">
        <v>246</v>
      </c>
      <c r="L39" s="130" t="s">
        <v>246</v>
      </c>
      <c r="M39" s="131" t="s">
        <v>246</v>
      </c>
      <c r="N39" s="130" t="s">
        <v>246</v>
      </c>
      <c r="O39" s="130" t="s">
        <v>246</v>
      </c>
      <c r="P39" s="131" t="s">
        <v>246</v>
      </c>
      <c r="Q39" s="130" t="s">
        <v>246</v>
      </c>
      <c r="R39" s="131" t="s">
        <v>246</v>
      </c>
      <c r="S39" s="131" t="s">
        <v>246</v>
      </c>
      <c r="T39" s="130" t="s">
        <v>246</v>
      </c>
      <c r="U39" s="131" t="s">
        <v>246</v>
      </c>
      <c r="V39" s="131" t="s">
        <v>246</v>
      </c>
      <c r="W39" s="130" t="s">
        <v>246</v>
      </c>
      <c r="X39" s="131" t="s">
        <v>246</v>
      </c>
      <c r="Y39" s="130" t="s">
        <v>246</v>
      </c>
      <c r="Z39" s="131" t="s">
        <v>246</v>
      </c>
      <c r="AA39" s="131" t="s">
        <v>246</v>
      </c>
      <c r="AB39" s="130" t="s">
        <v>246</v>
      </c>
      <c r="AC39" s="131" t="s">
        <v>246</v>
      </c>
      <c r="AD39" s="131" t="s">
        <v>246</v>
      </c>
      <c r="AE39" s="131" t="s">
        <v>246</v>
      </c>
      <c r="AF39" s="131" t="s">
        <v>246</v>
      </c>
      <c r="AG39" s="130" t="s">
        <v>246</v>
      </c>
      <c r="AH39" s="131" t="s">
        <v>246</v>
      </c>
      <c r="AI39" s="131" t="s">
        <v>246</v>
      </c>
      <c r="AJ39" s="131" t="s">
        <v>246</v>
      </c>
      <c r="AK39" s="132" t="s">
        <v>246</v>
      </c>
      <c r="AL39" s="295" t="s">
        <v>246</v>
      </c>
      <c r="AM39" s="130" t="s">
        <v>246</v>
      </c>
      <c r="AN39" s="295" t="s">
        <v>246</v>
      </c>
      <c r="AO39" s="130" t="s">
        <v>246</v>
      </c>
      <c r="AP39" s="131" t="s">
        <v>246</v>
      </c>
      <c r="AQ39" s="295" t="s">
        <v>246</v>
      </c>
    </row>
    <row r="40" spans="1:43" x14ac:dyDescent="0.25">
      <c r="A40" s="129" t="s">
        <v>359</v>
      </c>
      <c r="B40" s="243" t="s">
        <v>359</v>
      </c>
      <c r="C40" s="296"/>
      <c r="D40" s="130" t="s">
        <v>246</v>
      </c>
      <c r="E40" s="122" t="s">
        <v>246</v>
      </c>
      <c r="F40" s="122" t="s">
        <v>246</v>
      </c>
      <c r="G40" s="122" t="s">
        <v>246</v>
      </c>
      <c r="H40" s="122" t="s">
        <v>246</v>
      </c>
      <c r="I40" s="122" t="s">
        <v>246</v>
      </c>
      <c r="J40" s="122" t="s">
        <v>246</v>
      </c>
      <c r="K40" s="122" t="s">
        <v>246</v>
      </c>
      <c r="L40" s="122" t="s">
        <v>246</v>
      </c>
      <c r="M40" s="122" t="s">
        <v>246</v>
      </c>
      <c r="N40" s="122" t="s">
        <v>246</v>
      </c>
      <c r="O40" s="130" t="s">
        <v>246</v>
      </c>
      <c r="P40" s="122" t="s">
        <v>246</v>
      </c>
      <c r="Q40" s="130" t="s">
        <v>246</v>
      </c>
      <c r="R40" s="122" t="s">
        <v>246</v>
      </c>
      <c r="S40" s="122" t="s">
        <v>246</v>
      </c>
      <c r="T40" s="122" t="s">
        <v>246</v>
      </c>
      <c r="U40" s="122" t="s">
        <v>246</v>
      </c>
      <c r="V40" s="122" t="s">
        <v>246</v>
      </c>
      <c r="W40" s="130" t="s">
        <v>246</v>
      </c>
      <c r="X40" s="122" t="s">
        <v>246</v>
      </c>
      <c r="Y40" s="130" t="s">
        <v>246</v>
      </c>
      <c r="Z40" s="122" t="s">
        <v>246</v>
      </c>
      <c r="AA40" s="122" t="s">
        <v>246</v>
      </c>
      <c r="AB40" s="122" t="s">
        <v>246</v>
      </c>
      <c r="AC40" s="122" t="s">
        <v>246</v>
      </c>
      <c r="AD40" s="122" t="s">
        <v>246</v>
      </c>
      <c r="AE40" s="131" t="s">
        <v>246</v>
      </c>
      <c r="AF40" s="122" t="s">
        <v>246</v>
      </c>
      <c r="AG40" s="122" t="s">
        <v>246</v>
      </c>
      <c r="AH40" s="122" t="s">
        <v>246</v>
      </c>
      <c r="AI40" s="122" t="s">
        <v>246</v>
      </c>
      <c r="AJ40" s="131" t="s">
        <v>246</v>
      </c>
      <c r="AK40" s="122" t="s">
        <v>246</v>
      </c>
      <c r="AL40" s="122" t="s">
        <v>246</v>
      </c>
      <c r="AM40" s="130" t="s">
        <v>246</v>
      </c>
      <c r="AN40" s="122" t="s">
        <v>246</v>
      </c>
      <c r="AO40" s="130" t="s">
        <v>246</v>
      </c>
      <c r="AP40" s="122" t="s">
        <v>246</v>
      </c>
      <c r="AQ40" s="122" t="s">
        <v>246</v>
      </c>
    </row>
    <row r="41" spans="1:43" ht="30" x14ac:dyDescent="0.25">
      <c r="A41" s="129" t="s">
        <v>26</v>
      </c>
      <c r="B41" s="243" t="s">
        <v>25</v>
      </c>
      <c r="C41" s="296" t="s">
        <v>2</v>
      </c>
      <c r="D41" s="130" t="s">
        <v>246</v>
      </c>
      <c r="E41" s="131">
        <v>3.4159999999999999</v>
      </c>
      <c r="F41" s="131" t="s">
        <v>246</v>
      </c>
      <c r="G41" s="130" t="s">
        <v>246</v>
      </c>
      <c r="H41" s="131" t="s">
        <v>246</v>
      </c>
      <c r="I41" s="130" t="s">
        <v>246</v>
      </c>
      <c r="J41" s="131">
        <v>117</v>
      </c>
      <c r="K41" s="131" t="s">
        <v>246</v>
      </c>
      <c r="L41" s="130" t="s">
        <v>246</v>
      </c>
      <c r="M41" s="131">
        <v>6.8129999999999997</v>
      </c>
      <c r="N41" s="130" t="s">
        <v>246</v>
      </c>
      <c r="O41" s="130" t="s">
        <v>246</v>
      </c>
      <c r="P41" s="131" t="s">
        <v>246</v>
      </c>
      <c r="Q41" s="130" t="s">
        <v>246</v>
      </c>
      <c r="R41" s="131">
        <v>117</v>
      </c>
      <c r="S41" s="131">
        <v>1</v>
      </c>
      <c r="T41" s="130" t="s">
        <v>246</v>
      </c>
      <c r="U41" s="131">
        <v>6.1989999999999998</v>
      </c>
      <c r="V41" s="131">
        <v>0.5</v>
      </c>
      <c r="W41" s="130" t="s">
        <v>246</v>
      </c>
      <c r="X41" s="131">
        <v>1.19</v>
      </c>
      <c r="Y41" s="130" t="s">
        <v>246</v>
      </c>
      <c r="Z41" s="131">
        <v>118</v>
      </c>
      <c r="AA41" s="131">
        <v>2</v>
      </c>
      <c r="AB41" s="130" t="s">
        <v>246</v>
      </c>
      <c r="AC41" s="131">
        <v>5.2990000000000004</v>
      </c>
      <c r="AD41" s="131" t="s">
        <v>246</v>
      </c>
      <c r="AE41" s="130" t="s">
        <v>246</v>
      </c>
      <c r="AF41" s="131">
        <v>1.3</v>
      </c>
      <c r="AG41" s="130" t="s">
        <v>246</v>
      </c>
      <c r="AH41" s="131">
        <v>122</v>
      </c>
      <c r="AI41" s="131">
        <v>6</v>
      </c>
      <c r="AJ41" s="130" t="s">
        <v>246</v>
      </c>
      <c r="AK41" s="122">
        <v>21.728000000000002</v>
      </c>
      <c r="AL41" s="122">
        <v>0.5</v>
      </c>
      <c r="AM41" s="130" t="s">
        <v>246</v>
      </c>
      <c r="AN41" s="131">
        <v>2.4900000000000002</v>
      </c>
      <c r="AO41" s="130" t="s">
        <v>246</v>
      </c>
      <c r="AP41" s="131">
        <v>474</v>
      </c>
      <c r="AQ41" s="131">
        <v>9</v>
      </c>
    </row>
    <row r="42" spans="1:43" ht="60" x14ac:dyDescent="0.25">
      <c r="A42" s="129" t="s">
        <v>24</v>
      </c>
      <c r="B42" s="243" t="s">
        <v>23</v>
      </c>
      <c r="C42" s="296" t="s">
        <v>2</v>
      </c>
      <c r="D42" s="130" t="s">
        <v>246</v>
      </c>
      <c r="E42" s="122">
        <v>0.61399999999999999</v>
      </c>
      <c r="F42" s="122" t="s">
        <v>246</v>
      </c>
      <c r="G42" s="130" t="s">
        <v>246</v>
      </c>
      <c r="H42" s="131" t="s">
        <v>246</v>
      </c>
      <c r="I42" s="130" t="s">
        <v>246</v>
      </c>
      <c r="J42" s="131" t="s">
        <v>246</v>
      </c>
      <c r="K42" s="130" t="s">
        <v>246</v>
      </c>
      <c r="L42" s="130" t="s">
        <v>246</v>
      </c>
      <c r="M42" s="122">
        <v>2.6680000000000001</v>
      </c>
      <c r="N42" s="122" t="s">
        <v>246</v>
      </c>
      <c r="O42" s="130" t="s">
        <v>246</v>
      </c>
      <c r="P42" s="131" t="s">
        <v>246</v>
      </c>
      <c r="Q42" s="130" t="s">
        <v>246</v>
      </c>
      <c r="R42" s="131" t="s">
        <v>246</v>
      </c>
      <c r="S42" s="130">
        <v>1</v>
      </c>
      <c r="T42" s="130" t="s">
        <v>246</v>
      </c>
      <c r="U42" s="122">
        <v>2.0539999999999998</v>
      </c>
      <c r="V42" s="122">
        <v>0.5</v>
      </c>
      <c r="W42" s="130" t="s">
        <v>246</v>
      </c>
      <c r="X42" s="131" t="s">
        <v>246</v>
      </c>
      <c r="Y42" s="130" t="s">
        <v>246</v>
      </c>
      <c r="Z42" s="131" t="s">
        <v>246</v>
      </c>
      <c r="AA42" s="130">
        <v>2</v>
      </c>
      <c r="AB42" s="130" t="s">
        <v>246</v>
      </c>
      <c r="AC42" s="122" t="s">
        <v>246</v>
      </c>
      <c r="AD42" s="122" t="s">
        <v>246</v>
      </c>
      <c r="AE42" s="130" t="s">
        <v>246</v>
      </c>
      <c r="AF42" s="131" t="s">
        <v>246</v>
      </c>
      <c r="AG42" s="130" t="s">
        <v>246</v>
      </c>
      <c r="AH42" s="131" t="s">
        <v>246</v>
      </c>
      <c r="AI42" s="130" t="s">
        <v>246</v>
      </c>
      <c r="AJ42" s="130" t="s">
        <v>246</v>
      </c>
      <c r="AK42" s="122">
        <v>5.3360000000000003</v>
      </c>
      <c r="AL42" s="122">
        <v>0.5</v>
      </c>
      <c r="AM42" s="130" t="s">
        <v>246</v>
      </c>
      <c r="AN42" s="131" t="s">
        <v>246</v>
      </c>
      <c r="AO42" s="130" t="s">
        <v>246</v>
      </c>
      <c r="AP42" s="131" t="s">
        <v>246</v>
      </c>
      <c r="AQ42" s="131">
        <v>3</v>
      </c>
    </row>
    <row r="43" spans="1:43" ht="45" x14ac:dyDescent="0.25">
      <c r="A43" s="136" t="s">
        <v>21</v>
      </c>
      <c r="B43" s="243" t="s">
        <v>22</v>
      </c>
      <c r="C43" s="136"/>
      <c r="D43" s="130" t="s">
        <v>246</v>
      </c>
      <c r="E43" s="131">
        <v>0.61399999999999999</v>
      </c>
      <c r="F43" s="131" t="s">
        <v>246</v>
      </c>
      <c r="G43" s="130" t="s">
        <v>246</v>
      </c>
      <c r="H43" s="131" t="s">
        <v>246</v>
      </c>
      <c r="I43" s="130" t="s">
        <v>246</v>
      </c>
      <c r="J43" s="131" t="s">
        <v>246</v>
      </c>
      <c r="K43" s="130" t="s">
        <v>246</v>
      </c>
      <c r="L43" s="130" t="s">
        <v>246</v>
      </c>
      <c r="M43" s="131">
        <v>2.6680000000000001</v>
      </c>
      <c r="N43" s="130" t="s">
        <v>246</v>
      </c>
      <c r="O43" s="130" t="s">
        <v>246</v>
      </c>
      <c r="P43" s="131" t="s">
        <v>246</v>
      </c>
      <c r="Q43" s="130" t="s">
        <v>246</v>
      </c>
      <c r="R43" s="131" t="s">
        <v>246</v>
      </c>
      <c r="S43" s="130">
        <v>1</v>
      </c>
      <c r="T43" s="130" t="s">
        <v>246</v>
      </c>
      <c r="U43" s="122">
        <v>2.0539999999999998</v>
      </c>
      <c r="V43" s="131">
        <v>0.5</v>
      </c>
      <c r="W43" s="130" t="s">
        <v>246</v>
      </c>
      <c r="X43" s="131" t="s">
        <v>246</v>
      </c>
      <c r="Y43" s="130" t="s">
        <v>246</v>
      </c>
      <c r="Z43" s="131" t="s">
        <v>246</v>
      </c>
      <c r="AA43" s="131">
        <v>2</v>
      </c>
      <c r="AB43" s="130" t="s">
        <v>246</v>
      </c>
      <c r="AC43" s="131" t="s">
        <v>246</v>
      </c>
      <c r="AD43" s="131" t="s">
        <v>246</v>
      </c>
      <c r="AE43" s="130" t="s">
        <v>246</v>
      </c>
      <c r="AF43" s="131" t="s">
        <v>246</v>
      </c>
      <c r="AG43" s="130" t="s">
        <v>246</v>
      </c>
      <c r="AH43" s="131" t="s">
        <v>246</v>
      </c>
      <c r="AI43" s="130" t="s">
        <v>246</v>
      </c>
      <c r="AJ43" s="130" t="s">
        <v>246</v>
      </c>
      <c r="AK43" s="122">
        <v>5.3360000000000003</v>
      </c>
      <c r="AL43" s="131">
        <v>0.5</v>
      </c>
      <c r="AM43" s="130" t="s">
        <v>246</v>
      </c>
      <c r="AN43" s="131" t="s">
        <v>246</v>
      </c>
      <c r="AO43" s="130" t="s">
        <v>246</v>
      </c>
      <c r="AP43" s="131" t="s">
        <v>246</v>
      </c>
      <c r="AQ43" s="131">
        <v>3</v>
      </c>
    </row>
    <row r="44" spans="1:43" x14ac:dyDescent="0.25">
      <c r="A44" s="136" t="s">
        <v>21</v>
      </c>
      <c r="B44" s="243" t="s">
        <v>758</v>
      </c>
      <c r="C44" s="136" t="s">
        <v>360</v>
      </c>
      <c r="D44" s="130" t="s">
        <v>246</v>
      </c>
      <c r="E44" s="131" t="s">
        <v>246</v>
      </c>
      <c r="F44" s="131" t="s">
        <v>246</v>
      </c>
      <c r="G44" s="130" t="s">
        <v>246</v>
      </c>
      <c r="H44" s="131" t="s">
        <v>246</v>
      </c>
      <c r="I44" s="130" t="s">
        <v>246</v>
      </c>
      <c r="J44" s="131" t="s">
        <v>246</v>
      </c>
      <c r="K44" s="130" t="s">
        <v>246</v>
      </c>
      <c r="L44" s="130" t="s">
        <v>246</v>
      </c>
      <c r="M44" s="131">
        <v>1.2290000000000001</v>
      </c>
      <c r="N44" s="130" t="s">
        <v>246</v>
      </c>
      <c r="O44" s="130" t="s">
        <v>246</v>
      </c>
      <c r="P44" s="131" t="s">
        <v>246</v>
      </c>
      <c r="Q44" s="130" t="s">
        <v>246</v>
      </c>
      <c r="R44" s="131" t="s">
        <v>246</v>
      </c>
      <c r="S44" s="130" t="s">
        <v>246</v>
      </c>
      <c r="T44" s="130" t="s">
        <v>246</v>
      </c>
      <c r="U44" s="122">
        <v>1.2290000000000001</v>
      </c>
      <c r="V44" s="135" t="s">
        <v>246</v>
      </c>
      <c r="W44" s="130" t="s">
        <v>246</v>
      </c>
      <c r="X44" s="131" t="s">
        <v>246</v>
      </c>
      <c r="Y44" s="130" t="s">
        <v>246</v>
      </c>
      <c r="Z44" s="131" t="s">
        <v>246</v>
      </c>
      <c r="AA44" s="131">
        <v>2</v>
      </c>
      <c r="AB44" s="130" t="s">
        <v>246</v>
      </c>
      <c r="AC44" s="131" t="s">
        <v>246</v>
      </c>
      <c r="AD44" s="131" t="s">
        <v>246</v>
      </c>
      <c r="AE44" s="130" t="s">
        <v>246</v>
      </c>
      <c r="AF44" s="131" t="s">
        <v>246</v>
      </c>
      <c r="AG44" s="130" t="s">
        <v>246</v>
      </c>
      <c r="AH44" s="131" t="s">
        <v>246</v>
      </c>
      <c r="AI44" s="130" t="s">
        <v>246</v>
      </c>
      <c r="AJ44" s="130" t="s">
        <v>246</v>
      </c>
      <c r="AK44" s="122">
        <v>2.4569999999999999</v>
      </c>
      <c r="AL44" s="135" t="s">
        <v>246</v>
      </c>
      <c r="AM44" s="130" t="s">
        <v>246</v>
      </c>
      <c r="AN44" s="131" t="s">
        <v>246</v>
      </c>
      <c r="AO44" s="130" t="s">
        <v>246</v>
      </c>
      <c r="AP44" s="131" t="s">
        <v>246</v>
      </c>
      <c r="AQ44" s="131">
        <v>2</v>
      </c>
    </row>
    <row r="45" spans="1:43" x14ac:dyDescent="0.25">
      <c r="A45" s="244" t="s">
        <v>21</v>
      </c>
      <c r="B45" s="245" t="s">
        <v>743</v>
      </c>
      <c r="C45" s="244" t="s">
        <v>368</v>
      </c>
      <c r="D45" s="130" t="s">
        <v>246</v>
      </c>
      <c r="E45" s="131" t="s">
        <v>246</v>
      </c>
      <c r="F45" s="131" t="s">
        <v>246</v>
      </c>
      <c r="G45" s="130" t="s">
        <v>246</v>
      </c>
      <c r="H45" s="131" t="s">
        <v>246</v>
      </c>
      <c r="I45" s="130" t="s">
        <v>246</v>
      </c>
      <c r="J45" s="131" t="s">
        <v>246</v>
      </c>
      <c r="K45" s="130" t="s">
        <v>246</v>
      </c>
      <c r="L45" s="130" t="s">
        <v>246</v>
      </c>
      <c r="M45" s="131">
        <v>0.82599999999999996</v>
      </c>
      <c r="N45" s="130" t="s">
        <v>246</v>
      </c>
      <c r="O45" s="130" t="s">
        <v>246</v>
      </c>
      <c r="P45" s="131" t="s">
        <v>246</v>
      </c>
      <c r="Q45" s="130" t="s">
        <v>246</v>
      </c>
      <c r="R45" s="131" t="s">
        <v>246</v>
      </c>
      <c r="S45" s="130" t="s">
        <v>246</v>
      </c>
      <c r="T45" s="130" t="s">
        <v>246</v>
      </c>
      <c r="U45" s="122">
        <v>0.82599999999999996</v>
      </c>
      <c r="V45" s="135">
        <v>0.5</v>
      </c>
      <c r="W45" s="130" t="s">
        <v>246</v>
      </c>
      <c r="X45" s="131" t="s">
        <v>246</v>
      </c>
      <c r="Y45" s="130" t="s">
        <v>246</v>
      </c>
      <c r="Z45" s="131" t="s">
        <v>246</v>
      </c>
      <c r="AA45" s="131" t="s">
        <v>246</v>
      </c>
      <c r="AB45" s="130" t="s">
        <v>246</v>
      </c>
      <c r="AC45" s="131" t="s">
        <v>246</v>
      </c>
      <c r="AD45" s="131" t="s">
        <v>246</v>
      </c>
      <c r="AE45" s="130" t="s">
        <v>246</v>
      </c>
      <c r="AF45" s="131" t="s">
        <v>246</v>
      </c>
      <c r="AG45" s="130" t="s">
        <v>246</v>
      </c>
      <c r="AH45" s="131" t="s">
        <v>246</v>
      </c>
      <c r="AI45" s="130" t="s">
        <v>246</v>
      </c>
      <c r="AJ45" s="130" t="s">
        <v>246</v>
      </c>
      <c r="AK45" s="122">
        <v>1.651</v>
      </c>
      <c r="AL45" s="135">
        <v>0.5</v>
      </c>
      <c r="AM45" s="130" t="s">
        <v>246</v>
      </c>
      <c r="AN45" s="131" t="s">
        <v>246</v>
      </c>
      <c r="AO45" s="130" t="s">
        <v>246</v>
      </c>
      <c r="AP45" s="131" t="s">
        <v>246</v>
      </c>
      <c r="AQ45" s="131" t="s">
        <v>246</v>
      </c>
    </row>
    <row r="46" spans="1:43" x14ac:dyDescent="0.25">
      <c r="A46" s="244" t="s">
        <v>28</v>
      </c>
      <c r="B46" s="245" t="s">
        <v>716</v>
      </c>
      <c r="C46" s="244" t="s">
        <v>759</v>
      </c>
      <c r="D46" s="130" t="s">
        <v>246</v>
      </c>
      <c r="E46" s="131">
        <v>0.61399999999999999</v>
      </c>
      <c r="F46" s="131" t="s">
        <v>246</v>
      </c>
      <c r="G46" s="130" t="s">
        <v>246</v>
      </c>
      <c r="H46" s="131" t="s">
        <v>246</v>
      </c>
      <c r="I46" s="130" t="s">
        <v>246</v>
      </c>
      <c r="J46" s="131" t="s">
        <v>246</v>
      </c>
      <c r="K46" s="130" t="s">
        <v>246</v>
      </c>
      <c r="L46" s="130" t="s">
        <v>246</v>
      </c>
      <c r="M46" s="131">
        <v>0.61399999999999999</v>
      </c>
      <c r="N46" s="130" t="s">
        <v>246</v>
      </c>
      <c r="O46" s="130" t="s">
        <v>246</v>
      </c>
      <c r="P46" s="131" t="s">
        <v>246</v>
      </c>
      <c r="Q46" s="130" t="s">
        <v>246</v>
      </c>
      <c r="R46" s="131" t="s">
        <v>246</v>
      </c>
      <c r="S46" s="130">
        <v>1</v>
      </c>
      <c r="T46" s="130" t="s">
        <v>246</v>
      </c>
      <c r="U46" s="131" t="s">
        <v>246</v>
      </c>
      <c r="V46" s="131" t="s">
        <v>246</v>
      </c>
      <c r="W46" s="130" t="s">
        <v>246</v>
      </c>
      <c r="X46" s="131" t="s">
        <v>246</v>
      </c>
      <c r="Y46" s="130" t="s">
        <v>246</v>
      </c>
      <c r="Z46" s="131" t="s">
        <v>246</v>
      </c>
      <c r="AA46" s="130" t="s">
        <v>246</v>
      </c>
      <c r="AB46" s="130" t="s">
        <v>246</v>
      </c>
      <c r="AC46" s="122" t="s">
        <v>246</v>
      </c>
      <c r="AD46" s="135" t="s">
        <v>246</v>
      </c>
      <c r="AE46" s="130" t="s">
        <v>246</v>
      </c>
      <c r="AF46" s="131" t="s">
        <v>246</v>
      </c>
      <c r="AG46" s="130" t="s">
        <v>246</v>
      </c>
      <c r="AH46" s="131" t="s">
        <v>246</v>
      </c>
      <c r="AI46" s="131" t="s">
        <v>246</v>
      </c>
      <c r="AJ46" s="130" t="s">
        <v>246</v>
      </c>
      <c r="AK46" s="122">
        <v>1.228</v>
      </c>
      <c r="AL46" s="135" t="s">
        <v>246</v>
      </c>
      <c r="AM46" s="130" t="s">
        <v>246</v>
      </c>
      <c r="AN46" s="131" t="s">
        <v>246</v>
      </c>
      <c r="AO46" s="130" t="s">
        <v>246</v>
      </c>
      <c r="AP46" s="131" t="s">
        <v>246</v>
      </c>
      <c r="AQ46" s="131">
        <v>1</v>
      </c>
    </row>
    <row r="47" spans="1:43" x14ac:dyDescent="0.25">
      <c r="A47" s="136" t="s">
        <v>21</v>
      </c>
      <c r="B47" s="243" t="s">
        <v>361</v>
      </c>
      <c r="C47" s="136" t="s">
        <v>362</v>
      </c>
      <c r="D47" s="130" t="s">
        <v>246</v>
      </c>
      <c r="E47" s="131" t="s">
        <v>246</v>
      </c>
      <c r="F47" s="131" t="s">
        <v>246</v>
      </c>
      <c r="G47" s="130" t="s">
        <v>246</v>
      </c>
      <c r="H47" s="131" t="s">
        <v>246</v>
      </c>
      <c r="I47" s="130" t="s">
        <v>246</v>
      </c>
      <c r="J47" s="131" t="s">
        <v>246</v>
      </c>
      <c r="K47" s="130" t="s">
        <v>246</v>
      </c>
      <c r="L47" s="130" t="s">
        <v>246</v>
      </c>
      <c r="M47" s="131" t="s">
        <v>246</v>
      </c>
      <c r="N47" s="130" t="s">
        <v>246</v>
      </c>
      <c r="O47" s="130" t="s">
        <v>246</v>
      </c>
      <c r="P47" s="131" t="s">
        <v>246</v>
      </c>
      <c r="Q47" s="130" t="s">
        <v>246</v>
      </c>
      <c r="R47" s="131" t="s">
        <v>246</v>
      </c>
      <c r="S47" s="130" t="s">
        <v>246</v>
      </c>
      <c r="T47" s="130" t="s">
        <v>246</v>
      </c>
      <c r="U47" s="131" t="s">
        <v>246</v>
      </c>
      <c r="V47" s="131" t="s">
        <v>246</v>
      </c>
      <c r="W47" s="130" t="s">
        <v>246</v>
      </c>
      <c r="X47" s="131" t="s">
        <v>246</v>
      </c>
      <c r="Y47" s="130" t="s">
        <v>246</v>
      </c>
      <c r="Z47" s="131" t="s">
        <v>246</v>
      </c>
      <c r="AA47" s="130" t="s">
        <v>246</v>
      </c>
      <c r="AB47" s="130" t="s">
        <v>246</v>
      </c>
      <c r="AC47" s="122" t="s">
        <v>246</v>
      </c>
      <c r="AD47" s="135" t="s">
        <v>246</v>
      </c>
      <c r="AE47" s="130" t="s">
        <v>246</v>
      </c>
      <c r="AF47" s="131" t="s">
        <v>246</v>
      </c>
      <c r="AG47" s="130" t="s">
        <v>246</v>
      </c>
      <c r="AH47" s="131" t="s">
        <v>246</v>
      </c>
      <c r="AI47" s="131" t="s">
        <v>246</v>
      </c>
      <c r="AJ47" s="130" t="s">
        <v>246</v>
      </c>
      <c r="AK47" s="122" t="s">
        <v>246</v>
      </c>
      <c r="AL47" s="135" t="s">
        <v>246</v>
      </c>
      <c r="AM47" s="130" t="s">
        <v>246</v>
      </c>
      <c r="AN47" s="131" t="s">
        <v>246</v>
      </c>
      <c r="AO47" s="130" t="s">
        <v>246</v>
      </c>
      <c r="AP47" s="131" t="s">
        <v>246</v>
      </c>
      <c r="AQ47" s="131" t="s">
        <v>246</v>
      </c>
    </row>
    <row r="48" spans="1:43" x14ac:dyDescent="0.25">
      <c r="A48" s="136" t="s">
        <v>21</v>
      </c>
      <c r="B48" s="243" t="s">
        <v>363</v>
      </c>
      <c r="C48" s="136" t="s">
        <v>364</v>
      </c>
      <c r="D48" s="130" t="s">
        <v>246</v>
      </c>
      <c r="E48" s="131" t="s">
        <v>246</v>
      </c>
      <c r="F48" s="135" t="s">
        <v>246</v>
      </c>
      <c r="G48" s="130" t="s">
        <v>246</v>
      </c>
      <c r="H48" s="131" t="s">
        <v>246</v>
      </c>
      <c r="I48" s="130" t="s">
        <v>246</v>
      </c>
      <c r="J48" s="131" t="s">
        <v>246</v>
      </c>
      <c r="K48" s="131" t="s">
        <v>246</v>
      </c>
      <c r="L48" s="130" t="s">
        <v>246</v>
      </c>
      <c r="M48" s="131" t="s">
        <v>246</v>
      </c>
      <c r="N48" s="130" t="s">
        <v>246</v>
      </c>
      <c r="O48" s="130" t="s">
        <v>246</v>
      </c>
      <c r="P48" s="131" t="s">
        <v>246</v>
      </c>
      <c r="Q48" s="130" t="s">
        <v>246</v>
      </c>
      <c r="R48" s="131" t="s">
        <v>246</v>
      </c>
      <c r="S48" s="130" t="s">
        <v>246</v>
      </c>
      <c r="T48" s="130" t="s">
        <v>246</v>
      </c>
      <c r="U48" s="295" t="s">
        <v>246</v>
      </c>
      <c r="V48" s="295" t="s">
        <v>246</v>
      </c>
      <c r="W48" s="130" t="s">
        <v>246</v>
      </c>
      <c r="X48" s="295" t="s">
        <v>246</v>
      </c>
      <c r="Y48" s="130" t="s">
        <v>246</v>
      </c>
      <c r="Z48" s="131" t="s">
        <v>246</v>
      </c>
      <c r="AA48" s="130" t="s">
        <v>246</v>
      </c>
      <c r="AB48" s="130" t="s">
        <v>246</v>
      </c>
      <c r="AC48" s="131" t="s">
        <v>246</v>
      </c>
      <c r="AD48" s="131" t="s">
        <v>246</v>
      </c>
      <c r="AE48" s="130" t="s">
        <v>246</v>
      </c>
      <c r="AF48" s="131" t="s">
        <v>246</v>
      </c>
      <c r="AG48" s="130" t="s">
        <v>246</v>
      </c>
      <c r="AH48" s="131" t="s">
        <v>246</v>
      </c>
      <c r="AI48" s="130" t="s">
        <v>246</v>
      </c>
      <c r="AJ48" s="130" t="s">
        <v>246</v>
      </c>
      <c r="AK48" s="122" t="s">
        <v>246</v>
      </c>
      <c r="AL48" s="135" t="s">
        <v>246</v>
      </c>
      <c r="AM48" s="130" t="s">
        <v>246</v>
      </c>
      <c r="AN48" s="131" t="s">
        <v>246</v>
      </c>
      <c r="AO48" s="130" t="s">
        <v>246</v>
      </c>
      <c r="AP48" s="131" t="s">
        <v>246</v>
      </c>
      <c r="AQ48" s="131" t="s">
        <v>246</v>
      </c>
    </row>
    <row r="49" spans="1:43" x14ac:dyDescent="0.25">
      <c r="A49" s="136" t="s">
        <v>21</v>
      </c>
      <c r="B49" s="243" t="s">
        <v>365</v>
      </c>
      <c r="C49" s="136" t="s">
        <v>366</v>
      </c>
      <c r="D49" s="130" t="s">
        <v>246</v>
      </c>
      <c r="E49" s="131" t="s">
        <v>246</v>
      </c>
      <c r="F49" s="135" t="s">
        <v>246</v>
      </c>
      <c r="G49" s="130" t="s">
        <v>246</v>
      </c>
      <c r="H49" s="131" t="s">
        <v>246</v>
      </c>
      <c r="I49" s="130" t="s">
        <v>246</v>
      </c>
      <c r="J49" s="131" t="s">
        <v>246</v>
      </c>
      <c r="K49" s="131" t="s">
        <v>246</v>
      </c>
      <c r="L49" s="130" t="s">
        <v>246</v>
      </c>
      <c r="M49" s="131" t="s">
        <v>246</v>
      </c>
      <c r="N49" s="130" t="s">
        <v>246</v>
      </c>
      <c r="O49" s="130" t="s">
        <v>246</v>
      </c>
      <c r="P49" s="131" t="s">
        <v>246</v>
      </c>
      <c r="Q49" s="130" t="s">
        <v>246</v>
      </c>
      <c r="R49" s="131" t="s">
        <v>246</v>
      </c>
      <c r="S49" s="130" t="s">
        <v>246</v>
      </c>
      <c r="T49" s="130" t="s">
        <v>246</v>
      </c>
      <c r="U49" s="132" t="s">
        <v>246</v>
      </c>
      <c r="V49" s="131" t="s">
        <v>246</v>
      </c>
      <c r="W49" s="130" t="s">
        <v>246</v>
      </c>
      <c r="X49" s="131" t="s">
        <v>246</v>
      </c>
      <c r="Y49" s="130" t="s">
        <v>246</v>
      </c>
      <c r="Z49" s="131" t="s">
        <v>246</v>
      </c>
      <c r="AA49" s="130" t="s">
        <v>246</v>
      </c>
      <c r="AB49" s="130" t="s">
        <v>246</v>
      </c>
      <c r="AC49" s="131" t="s">
        <v>246</v>
      </c>
      <c r="AD49" s="131" t="s">
        <v>246</v>
      </c>
      <c r="AE49" s="130" t="s">
        <v>246</v>
      </c>
      <c r="AF49" s="131" t="s">
        <v>246</v>
      </c>
      <c r="AG49" s="130" t="s">
        <v>246</v>
      </c>
      <c r="AH49" s="131" t="s">
        <v>246</v>
      </c>
      <c r="AI49" s="130" t="s">
        <v>246</v>
      </c>
      <c r="AJ49" s="130" t="s">
        <v>246</v>
      </c>
      <c r="AK49" s="122" t="s">
        <v>246</v>
      </c>
      <c r="AL49" s="135" t="s">
        <v>246</v>
      </c>
      <c r="AM49" s="130" t="s">
        <v>246</v>
      </c>
      <c r="AN49" s="131" t="s">
        <v>246</v>
      </c>
      <c r="AO49" s="130" t="s">
        <v>246</v>
      </c>
      <c r="AP49" s="131" t="s">
        <v>246</v>
      </c>
      <c r="AQ49" s="131" t="s">
        <v>246</v>
      </c>
    </row>
    <row r="50" spans="1:43" x14ac:dyDescent="0.25">
      <c r="A50" s="136" t="s">
        <v>359</v>
      </c>
      <c r="B50" s="246" t="s">
        <v>19</v>
      </c>
      <c r="C50" s="136" t="s">
        <v>2</v>
      </c>
      <c r="D50" s="130" t="s">
        <v>246</v>
      </c>
      <c r="E50" s="122" t="s">
        <v>246</v>
      </c>
      <c r="F50" s="135" t="s">
        <v>246</v>
      </c>
      <c r="G50" s="130" t="s">
        <v>246</v>
      </c>
      <c r="H50" s="131" t="s">
        <v>246</v>
      </c>
      <c r="I50" s="130" t="s">
        <v>246</v>
      </c>
      <c r="J50" s="131" t="s">
        <v>246</v>
      </c>
      <c r="K50" s="131" t="s">
        <v>246</v>
      </c>
      <c r="L50" s="130" t="s">
        <v>246</v>
      </c>
      <c r="M50" s="131">
        <v>1.343</v>
      </c>
      <c r="N50" s="130" t="s">
        <v>246</v>
      </c>
      <c r="O50" s="130" t="s">
        <v>246</v>
      </c>
      <c r="P50" s="131" t="s">
        <v>246</v>
      </c>
      <c r="Q50" s="130" t="s">
        <v>246</v>
      </c>
      <c r="R50" s="131" t="s">
        <v>246</v>
      </c>
      <c r="S50" s="130" t="s">
        <v>246</v>
      </c>
      <c r="T50" s="130" t="s">
        <v>246</v>
      </c>
      <c r="U50" s="131">
        <v>1.343</v>
      </c>
      <c r="V50" s="131" t="s">
        <v>246</v>
      </c>
      <c r="W50" s="130" t="s">
        <v>246</v>
      </c>
      <c r="X50" s="131">
        <v>1.19</v>
      </c>
      <c r="Y50" s="130" t="s">
        <v>246</v>
      </c>
      <c r="Z50" s="131" t="s">
        <v>246</v>
      </c>
      <c r="AA50" s="130" t="s">
        <v>246</v>
      </c>
      <c r="AB50" s="130" t="s">
        <v>246</v>
      </c>
      <c r="AC50" s="131">
        <v>0.82199999999999995</v>
      </c>
      <c r="AD50" s="131" t="s">
        <v>246</v>
      </c>
      <c r="AE50" s="130" t="s">
        <v>246</v>
      </c>
      <c r="AF50" s="131">
        <v>1.3</v>
      </c>
      <c r="AG50" s="130" t="s">
        <v>246</v>
      </c>
      <c r="AH50" s="131" t="s">
        <v>246</v>
      </c>
      <c r="AI50" s="130" t="s">
        <v>246</v>
      </c>
      <c r="AJ50" s="130" t="s">
        <v>246</v>
      </c>
      <c r="AK50" s="122">
        <v>3.508</v>
      </c>
      <c r="AL50" s="135" t="s">
        <v>246</v>
      </c>
      <c r="AM50" s="130" t="s">
        <v>246</v>
      </c>
      <c r="AN50" s="131">
        <v>2.4900000000000002</v>
      </c>
      <c r="AO50" s="130" t="s">
        <v>246</v>
      </c>
      <c r="AP50" s="131" t="s">
        <v>246</v>
      </c>
      <c r="AQ50" s="131" t="s">
        <v>246</v>
      </c>
    </row>
    <row r="51" spans="1:43" x14ac:dyDescent="0.25">
      <c r="A51" s="307">
        <v>37288</v>
      </c>
      <c r="B51" s="246" t="s">
        <v>18</v>
      </c>
      <c r="C51" s="136" t="s">
        <v>2</v>
      </c>
      <c r="D51" s="130" t="s">
        <v>246</v>
      </c>
      <c r="E51" s="131" t="s">
        <v>246</v>
      </c>
      <c r="F51" s="131" t="s">
        <v>246</v>
      </c>
      <c r="G51" s="130" t="s">
        <v>246</v>
      </c>
      <c r="H51" s="131" t="s">
        <v>246</v>
      </c>
      <c r="I51" s="130" t="s">
        <v>246</v>
      </c>
      <c r="J51" s="131" t="s">
        <v>246</v>
      </c>
      <c r="K51" s="130" t="s">
        <v>246</v>
      </c>
      <c r="L51" s="130" t="s">
        <v>246</v>
      </c>
      <c r="M51" s="122">
        <v>1.343</v>
      </c>
      <c r="N51" s="135" t="s">
        <v>246</v>
      </c>
      <c r="O51" s="130" t="s">
        <v>246</v>
      </c>
      <c r="P51" s="131" t="s">
        <v>246</v>
      </c>
      <c r="Q51" s="130" t="s">
        <v>246</v>
      </c>
      <c r="R51" s="131" t="s">
        <v>246</v>
      </c>
      <c r="S51" s="131" t="s">
        <v>246</v>
      </c>
      <c r="T51" s="130" t="s">
        <v>246</v>
      </c>
      <c r="U51" s="131">
        <v>1.343</v>
      </c>
      <c r="V51" s="131" t="s">
        <v>246</v>
      </c>
      <c r="W51" s="130" t="s">
        <v>246</v>
      </c>
      <c r="X51" s="131">
        <v>1.19</v>
      </c>
      <c r="Y51" s="130" t="s">
        <v>246</v>
      </c>
      <c r="Z51" s="131" t="s">
        <v>246</v>
      </c>
      <c r="AA51" s="130" t="s">
        <v>246</v>
      </c>
      <c r="AB51" s="130" t="s">
        <v>246</v>
      </c>
      <c r="AC51" s="131">
        <v>0.82199999999999995</v>
      </c>
      <c r="AD51" s="131" t="s">
        <v>246</v>
      </c>
      <c r="AE51" s="130" t="s">
        <v>246</v>
      </c>
      <c r="AF51" s="131">
        <v>1.3</v>
      </c>
      <c r="AG51" s="130" t="s">
        <v>246</v>
      </c>
      <c r="AH51" s="131" t="s">
        <v>246</v>
      </c>
      <c r="AI51" s="130" t="s">
        <v>246</v>
      </c>
      <c r="AJ51" s="130" t="s">
        <v>246</v>
      </c>
      <c r="AK51" s="122">
        <v>3.508</v>
      </c>
      <c r="AL51" s="135" t="s">
        <v>246</v>
      </c>
      <c r="AM51" s="130" t="s">
        <v>246</v>
      </c>
      <c r="AN51" s="131">
        <v>2.4900000000000002</v>
      </c>
      <c r="AO51" s="130" t="s">
        <v>246</v>
      </c>
      <c r="AP51" s="131" t="s">
        <v>246</v>
      </c>
      <c r="AQ51" s="131" t="s">
        <v>246</v>
      </c>
    </row>
    <row r="52" spans="1:43" x14ac:dyDescent="0.25">
      <c r="A52" s="136" t="s">
        <v>17</v>
      </c>
      <c r="B52" s="246" t="s">
        <v>383</v>
      </c>
      <c r="C52" s="136" t="s">
        <v>384</v>
      </c>
      <c r="D52" s="130" t="s">
        <v>246</v>
      </c>
      <c r="E52" s="131" t="s">
        <v>246</v>
      </c>
      <c r="F52" s="131" t="s">
        <v>246</v>
      </c>
      <c r="G52" s="130" t="s">
        <v>246</v>
      </c>
      <c r="H52" s="131" t="s">
        <v>246</v>
      </c>
      <c r="I52" s="130" t="s">
        <v>246</v>
      </c>
      <c r="J52" s="131" t="s">
        <v>246</v>
      </c>
      <c r="K52" s="130" t="s">
        <v>246</v>
      </c>
      <c r="L52" s="130" t="s">
        <v>246</v>
      </c>
      <c r="M52" s="122">
        <v>0.52200000000000002</v>
      </c>
      <c r="N52" s="135" t="s">
        <v>246</v>
      </c>
      <c r="O52" s="130" t="s">
        <v>246</v>
      </c>
      <c r="P52" s="131" t="s">
        <v>246</v>
      </c>
      <c r="Q52" s="130" t="s">
        <v>246</v>
      </c>
      <c r="R52" s="131" t="s">
        <v>246</v>
      </c>
      <c r="S52" s="131" t="s">
        <v>246</v>
      </c>
      <c r="T52" s="130" t="s">
        <v>246</v>
      </c>
      <c r="U52" s="132">
        <v>0.52200000000000002</v>
      </c>
      <c r="V52" s="295" t="s">
        <v>246</v>
      </c>
      <c r="W52" s="130" t="s">
        <v>246</v>
      </c>
      <c r="X52" s="295" t="s">
        <v>769</v>
      </c>
      <c r="Y52" s="130" t="s">
        <v>246</v>
      </c>
      <c r="Z52" s="131" t="s">
        <v>246</v>
      </c>
      <c r="AA52" s="130" t="s">
        <v>246</v>
      </c>
      <c r="AB52" s="130" t="s">
        <v>246</v>
      </c>
      <c r="AC52" s="131" t="s">
        <v>246</v>
      </c>
      <c r="AD52" s="131" t="s">
        <v>246</v>
      </c>
      <c r="AE52" s="130" t="s">
        <v>246</v>
      </c>
      <c r="AF52" s="131" t="s">
        <v>246</v>
      </c>
      <c r="AG52" s="130" t="s">
        <v>246</v>
      </c>
      <c r="AH52" s="131" t="s">
        <v>246</v>
      </c>
      <c r="AI52" s="130" t="s">
        <v>246</v>
      </c>
      <c r="AJ52" s="130" t="s">
        <v>246</v>
      </c>
      <c r="AK52" s="122">
        <v>1.0429999999999999</v>
      </c>
      <c r="AL52" s="135" t="s">
        <v>246</v>
      </c>
      <c r="AM52" s="130" t="s">
        <v>246</v>
      </c>
      <c r="AN52" s="131">
        <v>1.19</v>
      </c>
      <c r="AO52" s="130" t="s">
        <v>246</v>
      </c>
      <c r="AP52" s="131" t="s">
        <v>246</v>
      </c>
      <c r="AQ52" s="131" t="s">
        <v>246</v>
      </c>
    </row>
    <row r="53" spans="1:43" x14ac:dyDescent="0.25">
      <c r="A53" s="136" t="s">
        <v>17</v>
      </c>
      <c r="B53" s="243" t="s">
        <v>607</v>
      </c>
      <c r="C53" s="136" t="s">
        <v>548</v>
      </c>
      <c r="D53" s="130" t="s">
        <v>246</v>
      </c>
      <c r="E53" s="131" t="s">
        <v>246</v>
      </c>
      <c r="F53" s="131" t="s">
        <v>246</v>
      </c>
      <c r="G53" s="130" t="s">
        <v>246</v>
      </c>
      <c r="H53" s="131" t="s">
        <v>246</v>
      </c>
      <c r="I53" s="130" t="s">
        <v>246</v>
      </c>
      <c r="J53" s="131" t="s">
        <v>246</v>
      </c>
      <c r="K53" s="130" t="s">
        <v>246</v>
      </c>
      <c r="L53" s="130" t="s">
        <v>246</v>
      </c>
      <c r="M53" s="122">
        <v>0.82199999999999995</v>
      </c>
      <c r="N53" s="135" t="s">
        <v>246</v>
      </c>
      <c r="O53" s="130" t="s">
        <v>246</v>
      </c>
      <c r="P53" s="131" t="s">
        <v>246</v>
      </c>
      <c r="Q53" s="130" t="s">
        <v>246</v>
      </c>
      <c r="R53" s="131" t="s">
        <v>246</v>
      </c>
      <c r="S53" s="131" t="s">
        <v>246</v>
      </c>
      <c r="T53" s="130" t="s">
        <v>246</v>
      </c>
      <c r="U53" s="131">
        <v>0.82199999999999995</v>
      </c>
      <c r="V53" s="131" t="s">
        <v>246</v>
      </c>
      <c r="W53" s="130" t="s">
        <v>246</v>
      </c>
      <c r="X53" s="131" t="s">
        <v>246</v>
      </c>
      <c r="Y53" s="130" t="s">
        <v>246</v>
      </c>
      <c r="Z53" s="131" t="s">
        <v>246</v>
      </c>
      <c r="AA53" s="130" t="s">
        <v>246</v>
      </c>
      <c r="AB53" s="130" t="s">
        <v>246</v>
      </c>
      <c r="AC53" s="131">
        <v>0.82199999999999995</v>
      </c>
      <c r="AD53" s="131" t="s">
        <v>246</v>
      </c>
      <c r="AE53" s="130" t="s">
        <v>246</v>
      </c>
      <c r="AF53" s="131">
        <v>1.3</v>
      </c>
      <c r="AG53" s="130" t="s">
        <v>246</v>
      </c>
      <c r="AH53" s="131" t="s">
        <v>246</v>
      </c>
      <c r="AI53" s="130" t="s">
        <v>246</v>
      </c>
      <c r="AJ53" s="130" t="s">
        <v>246</v>
      </c>
      <c r="AK53" s="122">
        <v>2.4649999999999999</v>
      </c>
      <c r="AL53" s="135" t="s">
        <v>246</v>
      </c>
      <c r="AM53" s="130" t="s">
        <v>246</v>
      </c>
      <c r="AN53" s="131">
        <v>1.3</v>
      </c>
      <c r="AO53" s="130" t="s">
        <v>246</v>
      </c>
      <c r="AP53" s="131" t="s">
        <v>246</v>
      </c>
      <c r="AQ53" s="131" t="s">
        <v>246</v>
      </c>
    </row>
    <row r="54" spans="1:43" x14ac:dyDescent="0.25">
      <c r="A54" s="136" t="s">
        <v>17</v>
      </c>
      <c r="B54" s="243" t="s">
        <v>385</v>
      </c>
      <c r="C54" s="136" t="s">
        <v>386</v>
      </c>
      <c r="D54" s="130" t="s">
        <v>246</v>
      </c>
      <c r="E54" s="131" t="s">
        <v>246</v>
      </c>
      <c r="F54" s="131" t="s">
        <v>246</v>
      </c>
      <c r="G54" s="130" t="s">
        <v>246</v>
      </c>
      <c r="H54" s="131" t="s">
        <v>246</v>
      </c>
      <c r="I54" s="130" t="s">
        <v>246</v>
      </c>
      <c r="J54" s="131" t="s">
        <v>246</v>
      </c>
      <c r="K54" s="130" t="s">
        <v>246</v>
      </c>
      <c r="L54" s="130" t="s">
        <v>246</v>
      </c>
      <c r="M54" s="122" t="s">
        <v>246</v>
      </c>
      <c r="N54" s="135" t="s">
        <v>246</v>
      </c>
      <c r="O54" s="130" t="s">
        <v>246</v>
      </c>
      <c r="P54" s="131" t="s">
        <v>246</v>
      </c>
      <c r="Q54" s="130" t="s">
        <v>246</v>
      </c>
      <c r="R54" s="131" t="s">
        <v>246</v>
      </c>
      <c r="S54" s="131" t="s">
        <v>246</v>
      </c>
      <c r="T54" s="130" t="s">
        <v>246</v>
      </c>
      <c r="U54" s="131" t="s">
        <v>246</v>
      </c>
      <c r="V54" s="131" t="s">
        <v>246</v>
      </c>
      <c r="W54" s="130" t="s">
        <v>246</v>
      </c>
      <c r="X54" s="131" t="s">
        <v>246</v>
      </c>
      <c r="Y54" s="130" t="s">
        <v>246</v>
      </c>
      <c r="Z54" s="131" t="s">
        <v>246</v>
      </c>
      <c r="AA54" s="130" t="s">
        <v>246</v>
      </c>
      <c r="AB54" s="130" t="s">
        <v>246</v>
      </c>
      <c r="AC54" s="131" t="s">
        <v>246</v>
      </c>
      <c r="AD54" s="131" t="s">
        <v>246</v>
      </c>
      <c r="AE54" s="130" t="s">
        <v>246</v>
      </c>
      <c r="AF54" s="131" t="s">
        <v>246</v>
      </c>
      <c r="AG54" s="130" t="s">
        <v>246</v>
      </c>
      <c r="AH54" s="131" t="s">
        <v>246</v>
      </c>
      <c r="AI54" s="130" t="s">
        <v>246</v>
      </c>
      <c r="AJ54" s="130" t="s">
        <v>246</v>
      </c>
      <c r="AK54" s="122" t="s">
        <v>246</v>
      </c>
      <c r="AL54" s="135" t="s">
        <v>246</v>
      </c>
      <c r="AM54" s="130" t="s">
        <v>246</v>
      </c>
      <c r="AN54" s="131" t="s">
        <v>246</v>
      </c>
      <c r="AO54" s="130" t="s">
        <v>246</v>
      </c>
      <c r="AP54" s="131" t="s">
        <v>246</v>
      </c>
      <c r="AQ54" s="131" t="s">
        <v>246</v>
      </c>
    </row>
    <row r="55" spans="1:43" x14ac:dyDescent="0.25">
      <c r="A55" s="136" t="s">
        <v>17</v>
      </c>
      <c r="B55" s="243" t="s">
        <v>387</v>
      </c>
      <c r="C55" s="136" t="s">
        <v>388</v>
      </c>
      <c r="D55" s="130" t="s">
        <v>246</v>
      </c>
      <c r="E55" s="131" t="s">
        <v>246</v>
      </c>
      <c r="F55" s="131" t="s">
        <v>246</v>
      </c>
      <c r="G55" s="130" t="s">
        <v>246</v>
      </c>
      <c r="H55" s="131" t="s">
        <v>246</v>
      </c>
      <c r="I55" s="130" t="s">
        <v>246</v>
      </c>
      <c r="J55" s="131" t="s">
        <v>246</v>
      </c>
      <c r="K55" s="130" t="s">
        <v>246</v>
      </c>
      <c r="L55" s="130" t="s">
        <v>246</v>
      </c>
      <c r="M55" s="122" t="s">
        <v>246</v>
      </c>
      <c r="N55" s="135" t="s">
        <v>246</v>
      </c>
      <c r="O55" s="130" t="s">
        <v>246</v>
      </c>
      <c r="P55" s="131" t="s">
        <v>246</v>
      </c>
      <c r="Q55" s="130" t="s">
        <v>246</v>
      </c>
      <c r="R55" s="131" t="s">
        <v>246</v>
      </c>
      <c r="S55" s="131" t="s">
        <v>246</v>
      </c>
      <c r="T55" s="130" t="s">
        <v>246</v>
      </c>
      <c r="U55" s="131" t="s">
        <v>246</v>
      </c>
      <c r="V55" s="131" t="s">
        <v>246</v>
      </c>
      <c r="W55" s="130" t="s">
        <v>246</v>
      </c>
      <c r="X55" s="131" t="s">
        <v>246</v>
      </c>
      <c r="Y55" s="130" t="s">
        <v>246</v>
      </c>
      <c r="Z55" s="131" t="s">
        <v>246</v>
      </c>
      <c r="AA55" s="130" t="s">
        <v>246</v>
      </c>
      <c r="AB55" s="130" t="s">
        <v>246</v>
      </c>
      <c r="AC55" s="131" t="s">
        <v>246</v>
      </c>
      <c r="AD55" s="131" t="s">
        <v>246</v>
      </c>
      <c r="AE55" s="130" t="s">
        <v>246</v>
      </c>
      <c r="AF55" s="131" t="s">
        <v>246</v>
      </c>
      <c r="AG55" s="130" t="s">
        <v>246</v>
      </c>
      <c r="AH55" s="131" t="s">
        <v>246</v>
      </c>
      <c r="AI55" s="130" t="s">
        <v>246</v>
      </c>
      <c r="AJ55" s="130" t="s">
        <v>246</v>
      </c>
      <c r="AK55" s="122" t="s">
        <v>246</v>
      </c>
      <c r="AL55" s="135" t="s">
        <v>246</v>
      </c>
      <c r="AM55" s="130" t="s">
        <v>246</v>
      </c>
      <c r="AN55" s="131" t="s">
        <v>246</v>
      </c>
      <c r="AO55" s="130" t="s">
        <v>246</v>
      </c>
      <c r="AP55" s="131" t="s">
        <v>246</v>
      </c>
      <c r="AQ55" s="131" t="s">
        <v>246</v>
      </c>
    </row>
    <row r="56" spans="1:43" x14ac:dyDescent="0.25">
      <c r="A56" s="136" t="s">
        <v>17</v>
      </c>
      <c r="B56" s="243" t="s">
        <v>389</v>
      </c>
      <c r="C56" s="136" t="s">
        <v>390</v>
      </c>
      <c r="D56" s="130" t="s">
        <v>246</v>
      </c>
      <c r="E56" s="131" t="s">
        <v>246</v>
      </c>
      <c r="F56" s="131" t="s">
        <v>246</v>
      </c>
      <c r="G56" s="130" t="s">
        <v>246</v>
      </c>
      <c r="H56" s="131" t="s">
        <v>246</v>
      </c>
      <c r="I56" s="130" t="s">
        <v>246</v>
      </c>
      <c r="J56" s="131" t="s">
        <v>246</v>
      </c>
      <c r="K56" s="130" t="s">
        <v>246</v>
      </c>
      <c r="L56" s="130" t="s">
        <v>246</v>
      </c>
      <c r="M56" s="122" t="s">
        <v>246</v>
      </c>
      <c r="N56" s="135" t="s">
        <v>246</v>
      </c>
      <c r="O56" s="130" t="s">
        <v>246</v>
      </c>
      <c r="P56" s="131" t="s">
        <v>246</v>
      </c>
      <c r="Q56" s="130" t="s">
        <v>246</v>
      </c>
      <c r="R56" s="131" t="s">
        <v>246</v>
      </c>
      <c r="S56" s="130" t="s">
        <v>246</v>
      </c>
      <c r="T56" s="130" t="s">
        <v>246</v>
      </c>
      <c r="U56" s="132" t="s">
        <v>246</v>
      </c>
      <c r="V56" s="131" t="s">
        <v>246</v>
      </c>
      <c r="W56" s="130" t="s">
        <v>246</v>
      </c>
      <c r="X56" s="295" t="s">
        <v>246</v>
      </c>
      <c r="Y56" s="130" t="s">
        <v>246</v>
      </c>
      <c r="Z56" s="131" t="s">
        <v>246</v>
      </c>
      <c r="AA56" s="130" t="s">
        <v>246</v>
      </c>
      <c r="AB56" s="130" t="s">
        <v>246</v>
      </c>
      <c r="AC56" s="132" t="s">
        <v>246</v>
      </c>
      <c r="AD56" s="131" t="s">
        <v>246</v>
      </c>
      <c r="AE56" s="130" t="s">
        <v>246</v>
      </c>
      <c r="AF56" s="131" t="s">
        <v>246</v>
      </c>
      <c r="AG56" s="130" t="s">
        <v>246</v>
      </c>
      <c r="AH56" s="131" t="s">
        <v>246</v>
      </c>
      <c r="AI56" s="130" t="s">
        <v>246</v>
      </c>
      <c r="AJ56" s="130" t="s">
        <v>246</v>
      </c>
      <c r="AK56" s="122" t="s">
        <v>246</v>
      </c>
      <c r="AL56" s="135" t="s">
        <v>246</v>
      </c>
      <c r="AM56" s="130" t="s">
        <v>246</v>
      </c>
      <c r="AN56" s="131" t="s">
        <v>246</v>
      </c>
      <c r="AO56" s="130" t="s">
        <v>246</v>
      </c>
      <c r="AP56" s="131" t="s">
        <v>246</v>
      </c>
      <c r="AQ56" s="131" t="s">
        <v>246</v>
      </c>
    </row>
    <row r="57" spans="1:43" x14ac:dyDescent="0.25">
      <c r="A57" s="136" t="s">
        <v>17</v>
      </c>
      <c r="B57" s="243" t="s">
        <v>391</v>
      </c>
      <c r="C57" s="136" t="s">
        <v>392</v>
      </c>
      <c r="D57" s="130" t="s">
        <v>246</v>
      </c>
      <c r="E57" s="131" t="s">
        <v>246</v>
      </c>
      <c r="F57" s="131" t="s">
        <v>246</v>
      </c>
      <c r="G57" s="130" t="s">
        <v>246</v>
      </c>
      <c r="H57" s="131" t="s">
        <v>246</v>
      </c>
      <c r="I57" s="130" t="s">
        <v>246</v>
      </c>
      <c r="J57" s="131" t="s">
        <v>246</v>
      </c>
      <c r="K57" s="130" t="s">
        <v>246</v>
      </c>
      <c r="L57" s="130" t="s">
        <v>246</v>
      </c>
      <c r="M57" s="131" t="s">
        <v>246</v>
      </c>
      <c r="N57" s="130" t="s">
        <v>246</v>
      </c>
      <c r="O57" s="130" t="s">
        <v>246</v>
      </c>
      <c r="P57" s="131" t="s">
        <v>246</v>
      </c>
      <c r="Q57" s="130" t="s">
        <v>246</v>
      </c>
      <c r="R57" s="131" t="s">
        <v>246</v>
      </c>
      <c r="S57" s="130" t="s">
        <v>246</v>
      </c>
      <c r="T57" s="130" t="s">
        <v>246</v>
      </c>
      <c r="U57" s="131" t="s">
        <v>246</v>
      </c>
      <c r="V57" s="131" t="s">
        <v>246</v>
      </c>
      <c r="W57" s="130" t="s">
        <v>246</v>
      </c>
      <c r="X57" s="131" t="s">
        <v>246</v>
      </c>
      <c r="Y57" s="130" t="s">
        <v>246</v>
      </c>
      <c r="Z57" s="122" t="s">
        <v>246</v>
      </c>
      <c r="AA57" s="130" t="s">
        <v>246</v>
      </c>
      <c r="AB57" s="130" t="s">
        <v>246</v>
      </c>
      <c r="AC57" s="131" t="s">
        <v>246</v>
      </c>
      <c r="AD57" s="131" t="s">
        <v>246</v>
      </c>
      <c r="AE57" s="130" t="s">
        <v>246</v>
      </c>
      <c r="AF57" s="131" t="s">
        <v>246</v>
      </c>
      <c r="AG57" s="130" t="s">
        <v>246</v>
      </c>
      <c r="AH57" s="131" t="s">
        <v>246</v>
      </c>
      <c r="AI57" s="130" t="s">
        <v>246</v>
      </c>
      <c r="AJ57" s="130" t="s">
        <v>246</v>
      </c>
      <c r="AK57" s="122" t="s">
        <v>246</v>
      </c>
      <c r="AL57" s="122" t="s">
        <v>246</v>
      </c>
      <c r="AM57" s="130" t="s">
        <v>246</v>
      </c>
      <c r="AN57" s="122" t="s">
        <v>246</v>
      </c>
      <c r="AO57" s="123" t="s">
        <v>246</v>
      </c>
      <c r="AP57" s="122" t="s">
        <v>246</v>
      </c>
      <c r="AQ57" s="122" t="s">
        <v>246</v>
      </c>
    </row>
    <row r="58" spans="1:43" x14ac:dyDescent="0.25">
      <c r="A58" s="138" t="s">
        <v>17</v>
      </c>
      <c r="B58" s="253" t="s">
        <v>393</v>
      </c>
      <c r="C58" s="136" t="s">
        <v>548</v>
      </c>
      <c r="D58" s="130" t="s">
        <v>246</v>
      </c>
      <c r="E58" s="122" t="s">
        <v>246</v>
      </c>
      <c r="F58" s="131" t="s">
        <v>246</v>
      </c>
      <c r="G58" s="130" t="s">
        <v>246</v>
      </c>
      <c r="H58" s="122" t="s">
        <v>246</v>
      </c>
      <c r="I58" s="130" t="s">
        <v>246</v>
      </c>
      <c r="J58" s="131" t="s">
        <v>246</v>
      </c>
      <c r="K58" s="130" t="s">
        <v>246</v>
      </c>
      <c r="L58" s="130" t="s">
        <v>246</v>
      </c>
      <c r="M58" s="122" t="s">
        <v>246</v>
      </c>
      <c r="N58" s="130" t="s">
        <v>246</v>
      </c>
      <c r="O58" s="130" t="s">
        <v>246</v>
      </c>
      <c r="P58" s="122" t="s">
        <v>246</v>
      </c>
      <c r="Q58" s="130" t="s">
        <v>246</v>
      </c>
      <c r="R58" s="131" t="s">
        <v>246</v>
      </c>
      <c r="S58" s="130" t="s">
        <v>246</v>
      </c>
      <c r="T58" s="130" t="s">
        <v>246</v>
      </c>
      <c r="U58" s="122" t="s">
        <v>246</v>
      </c>
      <c r="V58" s="131" t="s">
        <v>246</v>
      </c>
      <c r="W58" s="130" t="s">
        <v>246</v>
      </c>
      <c r="X58" s="122" t="s">
        <v>246</v>
      </c>
      <c r="Y58" s="130" t="s">
        <v>246</v>
      </c>
      <c r="Z58" s="122" t="s">
        <v>246</v>
      </c>
      <c r="AA58" s="130" t="s">
        <v>246</v>
      </c>
      <c r="AB58" s="130" t="s">
        <v>246</v>
      </c>
      <c r="AC58" s="122" t="s">
        <v>246</v>
      </c>
      <c r="AD58" s="131" t="s">
        <v>246</v>
      </c>
      <c r="AE58" s="130" t="s">
        <v>246</v>
      </c>
      <c r="AF58" s="122" t="s">
        <v>246</v>
      </c>
      <c r="AG58" s="130" t="s">
        <v>246</v>
      </c>
      <c r="AH58" s="131" t="s">
        <v>246</v>
      </c>
      <c r="AI58" s="130" t="s">
        <v>246</v>
      </c>
      <c r="AJ58" s="130" t="s">
        <v>246</v>
      </c>
      <c r="AK58" s="122" t="s">
        <v>246</v>
      </c>
      <c r="AL58" s="122" t="s">
        <v>246</v>
      </c>
      <c r="AM58" s="130" t="s">
        <v>246</v>
      </c>
      <c r="AN58" s="122" t="s">
        <v>246</v>
      </c>
      <c r="AO58" s="123" t="s">
        <v>246</v>
      </c>
      <c r="AP58" s="122" t="s">
        <v>246</v>
      </c>
      <c r="AQ58" s="122" t="s">
        <v>246</v>
      </c>
    </row>
    <row r="59" spans="1:43" x14ac:dyDescent="0.25">
      <c r="A59" s="83" t="s">
        <v>17</v>
      </c>
      <c r="B59" s="245" t="s">
        <v>395</v>
      </c>
      <c r="C59" s="244" t="s">
        <v>549</v>
      </c>
      <c r="D59" s="130" t="s">
        <v>246</v>
      </c>
      <c r="E59" s="131" t="s">
        <v>246</v>
      </c>
      <c r="F59" s="131" t="s">
        <v>246</v>
      </c>
      <c r="G59" s="130" t="s">
        <v>246</v>
      </c>
      <c r="H59" s="131" t="s">
        <v>246</v>
      </c>
      <c r="I59" s="130" t="s">
        <v>246</v>
      </c>
      <c r="J59" s="131" t="s">
        <v>246</v>
      </c>
      <c r="K59" s="130" t="s">
        <v>246</v>
      </c>
      <c r="L59" s="130" t="s">
        <v>246</v>
      </c>
      <c r="M59" s="130" t="s">
        <v>246</v>
      </c>
      <c r="N59" s="130" t="s">
        <v>246</v>
      </c>
      <c r="O59" s="130" t="s">
        <v>246</v>
      </c>
      <c r="P59" s="130" t="s">
        <v>246</v>
      </c>
      <c r="Q59" s="130" t="s">
        <v>246</v>
      </c>
      <c r="R59" s="130" t="s">
        <v>246</v>
      </c>
      <c r="S59" s="130" t="s">
        <v>246</v>
      </c>
      <c r="T59" s="130" t="s">
        <v>246</v>
      </c>
      <c r="U59" s="122" t="s">
        <v>246</v>
      </c>
      <c r="V59" s="122" t="s">
        <v>246</v>
      </c>
      <c r="W59" s="130" t="s">
        <v>246</v>
      </c>
      <c r="X59" s="124" t="s">
        <v>246</v>
      </c>
      <c r="Y59" s="123" t="s">
        <v>246</v>
      </c>
      <c r="Z59" s="122" t="s">
        <v>246</v>
      </c>
      <c r="AA59" s="122" t="s">
        <v>246</v>
      </c>
      <c r="AB59" s="130" t="s">
        <v>246</v>
      </c>
      <c r="AC59" s="130" t="s">
        <v>246</v>
      </c>
      <c r="AD59" s="130" t="s">
        <v>246</v>
      </c>
      <c r="AE59" s="130" t="s">
        <v>246</v>
      </c>
      <c r="AF59" s="122" t="s">
        <v>246</v>
      </c>
      <c r="AG59" s="130" t="s">
        <v>246</v>
      </c>
      <c r="AH59" s="131" t="s">
        <v>246</v>
      </c>
      <c r="AI59" s="130" t="s">
        <v>246</v>
      </c>
      <c r="AJ59" s="130" t="s">
        <v>246</v>
      </c>
      <c r="AK59" s="122" t="s">
        <v>246</v>
      </c>
      <c r="AL59" s="122" t="s">
        <v>246</v>
      </c>
      <c r="AM59" s="130" t="s">
        <v>246</v>
      </c>
      <c r="AN59" s="122" t="s">
        <v>246</v>
      </c>
      <c r="AO59" s="123" t="s">
        <v>246</v>
      </c>
      <c r="AP59" s="122" t="s">
        <v>246</v>
      </c>
      <c r="AQ59" s="122" t="s">
        <v>246</v>
      </c>
    </row>
    <row r="60" spans="1:43" ht="30" x14ac:dyDescent="0.25">
      <c r="A60" s="138" t="s">
        <v>17</v>
      </c>
      <c r="B60" s="251" t="s">
        <v>397</v>
      </c>
      <c r="C60" s="136" t="s">
        <v>550</v>
      </c>
      <c r="D60" s="130" t="s">
        <v>246</v>
      </c>
      <c r="E60" s="131" t="s">
        <v>246</v>
      </c>
      <c r="F60" s="131" t="s">
        <v>246</v>
      </c>
      <c r="G60" s="130" t="s">
        <v>246</v>
      </c>
      <c r="H60" s="131" t="s">
        <v>246</v>
      </c>
      <c r="I60" s="130" t="s">
        <v>246</v>
      </c>
      <c r="J60" s="131" t="s">
        <v>246</v>
      </c>
      <c r="K60" s="130" t="s">
        <v>246</v>
      </c>
      <c r="L60" s="130" t="s">
        <v>246</v>
      </c>
      <c r="M60" s="130" t="s">
        <v>246</v>
      </c>
      <c r="N60" s="130" t="s">
        <v>246</v>
      </c>
      <c r="O60" s="130" t="s">
        <v>246</v>
      </c>
      <c r="P60" s="130" t="s">
        <v>246</v>
      </c>
      <c r="Q60" s="130" t="s">
        <v>246</v>
      </c>
      <c r="R60" s="130" t="s">
        <v>246</v>
      </c>
      <c r="S60" s="130" t="s">
        <v>246</v>
      </c>
      <c r="T60" s="130" t="s">
        <v>246</v>
      </c>
      <c r="U60" s="122" t="s">
        <v>246</v>
      </c>
      <c r="V60" s="122" t="s">
        <v>246</v>
      </c>
      <c r="W60" s="130" t="s">
        <v>246</v>
      </c>
      <c r="X60" s="124" t="s">
        <v>246</v>
      </c>
      <c r="Y60" s="123" t="s">
        <v>246</v>
      </c>
      <c r="Z60" s="122" t="s">
        <v>246</v>
      </c>
      <c r="AA60" s="122" t="s">
        <v>246</v>
      </c>
      <c r="AB60" s="130" t="s">
        <v>246</v>
      </c>
      <c r="AC60" s="130" t="s">
        <v>246</v>
      </c>
      <c r="AD60" s="130" t="s">
        <v>246</v>
      </c>
      <c r="AE60" s="130" t="s">
        <v>246</v>
      </c>
      <c r="AF60" s="122" t="s">
        <v>246</v>
      </c>
      <c r="AG60" s="130" t="s">
        <v>246</v>
      </c>
      <c r="AH60" s="131" t="s">
        <v>246</v>
      </c>
      <c r="AI60" s="130" t="s">
        <v>246</v>
      </c>
      <c r="AJ60" s="130" t="s">
        <v>246</v>
      </c>
      <c r="AK60" s="122" t="s">
        <v>246</v>
      </c>
      <c r="AL60" s="122" t="s">
        <v>246</v>
      </c>
      <c r="AM60" s="130" t="s">
        <v>246</v>
      </c>
      <c r="AN60" s="122" t="s">
        <v>246</v>
      </c>
      <c r="AO60" s="123" t="s">
        <v>246</v>
      </c>
      <c r="AP60" s="122" t="s">
        <v>246</v>
      </c>
      <c r="AQ60" s="122" t="s">
        <v>246</v>
      </c>
    </row>
    <row r="61" spans="1:43" ht="31.5" x14ac:dyDescent="0.25">
      <c r="A61" s="83" t="s">
        <v>17</v>
      </c>
      <c r="B61" s="247" t="s">
        <v>398</v>
      </c>
      <c r="C61" s="244" t="s">
        <v>551</v>
      </c>
      <c r="D61" s="130" t="s">
        <v>246</v>
      </c>
      <c r="E61" s="131" t="s">
        <v>246</v>
      </c>
      <c r="F61" s="131" t="s">
        <v>246</v>
      </c>
      <c r="G61" s="130" t="s">
        <v>246</v>
      </c>
      <c r="H61" s="131" t="s">
        <v>246</v>
      </c>
      <c r="I61" s="130" t="s">
        <v>246</v>
      </c>
      <c r="J61" s="131" t="s">
        <v>246</v>
      </c>
      <c r="K61" s="130" t="s">
        <v>246</v>
      </c>
      <c r="L61" s="130" t="s">
        <v>246</v>
      </c>
      <c r="M61" s="130" t="s">
        <v>246</v>
      </c>
      <c r="N61" s="130" t="s">
        <v>246</v>
      </c>
      <c r="O61" s="130" t="s">
        <v>246</v>
      </c>
      <c r="P61" s="130" t="s">
        <v>246</v>
      </c>
      <c r="Q61" s="130" t="s">
        <v>246</v>
      </c>
      <c r="R61" s="130" t="s">
        <v>246</v>
      </c>
      <c r="S61" s="130" t="s">
        <v>246</v>
      </c>
      <c r="T61" s="130" t="s">
        <v>246</v>
      </c>
      <c r="U61" s="122" t="s">
        <v>246</v>
      </c>
      <c r="V61" s="122" t="s">
        <v>246</v>
      </c>
      <c r="W61" s="130" t="s">
        <v>246</v>
      </c>
      <c r="X61" s="124" t="s">
        <v>246</v>
      </c>
      <c r="Y61" s="123" t="s">
        <v>246</v>
      </c>
      <c r="Z61" s="122" t="s">
        <v>246</v>
      </c>
      <c r="AA61" s="122" t="s">
        <v>246</v>
      </c>
      <c r="AB61" s="130" t="s">
        <v>246</v>
      </c>
      <c r="AC61" s="130" t="s">
        <v>246</v>
      </c>
      <c r="AD61" s="130" t="s">
        <v>246</v>
      </c>
      <c r="AE61" s="130" t="s">
        <v>246</v>
      </c>
      <c r="AF61" s="122" t="s">
        <v>246</v>
      </c>
      <c r="AG61" s="130" t="s">
        <v>246</v>
      </c>
      <c r="AH61" s="131" t="s">
        <v>246</v>
      </c>
      <c r="AI61" s="130" t="s">
        <v>246</v>
      </c>
      <c r="AJ61" s="130" t="s">
        <v>246</v>
      </c>
      <c r="AK61" s="122" t="s">
        <v>246</v>
      </c>
      <c r="AL61" s="122" t="s">
        <v>246</v>
      </c>
      <c r="AM61" s="130" t="s">
        <v>246</v>
      </c>
      <c r="AN61" s="122" t="s">
        <v>246</v>
      </c>
      <c r="AO61" s="123" t="s">
        <v>246</v>
      </c>
      <c r="AP61" s="122" t="s">
        <v>246</v>
      </c>
      <c r="AQ61" s="122" t="s">
        <v>246</v>
      </c>
    </row>
    <row r="62" spans="1:43" ht="31.5" x14ac:dyDescent="0.25">
      <c r="A62" s="83" t="s">
        <v>17</v>
      </c>
      <c r="B62" s="248" t="s">
        <v>399</v>
      </c>
      <c r="C62" s="244" t="s">
        <v>552</v>
      </c>
      <c r="D62" s="130" t="s">
        <v>246</v>
      </c>
      <c r="E62" s="131" t="s">
        <v>246</v>
      </c>
      <c r="F62" s="131" t="s">
        <v>246</v>
      </c>
      <c r="G62" s="130" t="s">
        <v>246</v>
      </c>
      <c r="H62" s="131" t="s">
        <v>246</v>
      </c>
      <c r="I62" s="130" t="s">
        <v>246</v>
      </c>
      <c r="J62" s="131" t="s">
        <v>246</v>
      </c>
      <c r="K62" s="130" t="s">
        <v>246</v>
      </c>
      <c r="L62" s="130" t="s">
        <v>246</v>
      </c>
      <c r="M62" s="130" t="s">
        <v>246</v>
      </c>
      <c r="N62" s="130" t="s">
        <v>246</v>
      </c>
      <c r="O62" s="130" t="s">
        <v>246</v>
      </c>
      <c r="P62" s="130" t="s">
        <v>246</v>
      </c>
      <c r="Q62" s="130" t="s">
        <v>246</v>
      </c>
      <c r="R62" s="130" t="s">
        <v>246</v>
      </c>
      <c r="S62" s="130" t="s">
        <v>246</v>
      </c>
      <c r="T62" s="130" t="s">
        <v>246</v>
      </c>
      <c r="U62" s="130" t="s">
        <v>246</v>
      </c>
      <c r="V62" s="130" t="s">
        <v>246</v>
      </c>
      <c r="W62" s="130" t="s">
        <v>246</v>
      </c>
      <c r="X62" s="122" t="s">
        <v>246</v>
      </c>
      <c r="Y62" s="130" t="s">
        <v>246</v>
      </c>
      <c r="Z62" s="122" t="s">
        <v>246</v>
      </c>
      <c r="AA62" s="130" t="s">
        <v>246</v>
      </c>
      <c r="AB62" s="130" t="s">
        <v>246</v>
      </c>
      <c r="AC62" s="122" t="s">
        <v>246</v>
      </c>
      <c r="AD62" s="130" t="s">
        <v>246</v>
      </c>
      <c r="AE62" s="130" t="s">
        <v>246</v>
      </c>
      <c r="AF62" s="135" t="s">
        <v>246</v>
      </c>
      <c r="AG62" s="130" t="s">
        <v>246</v>
      </c>
      <c r="AH62" s="131" t="s">
        <v>246</v>
      </c>
      <c r="AI62" s="130" t="s">
        <v>246</v>
      </c>
      <c r="AJ62" s="130" t="s">
        <v>246</v>
      </c>
      <c r="AK62" s="122" t="s">
        <v>246</v>
      </c>
      <c r="AL62" s="131" t="s">
        <v>246</v>
      </c>
      <c r="AM62" s="131" t="s">
        <v>246</v>
      </c>
      <c r="AN62" s="122" t="s">
        <v>246</v>
      </c>
      <c r="AO62" s="131" t="s">
        <v>246</v>
      </c>
      <c r="AP62" s="131" t="s">
        <v>246</v>
      </c>
      <c r="AQ62" s="131" t="s">
        <v>246</v>
      </c>
    </row>
    <row r="63" spans="1:43" ht="31.5" x14ac:dyDescent="0.25">
      <c r="A63" s="83" t="s">
        <v>17</v>
      </c>
      <c r="B63" s="248" t="s">
        <v>400</v>
      </c>
      <c r="C63" s="244" t="s">
        <v>394</v>
      </c>
      <c r="D63" s="130" t="s">
        <v>246</v>
      </c>
      <c r="E63" s="131" t="s">
        <v>246</v>
      </c>
      <c r="F63" s="131" t="s">
        <v>246</v>
      </c>
      <c r="G63" s="130" t="s">
        <v>246</v>
      </c>
      <c r="H63" s="131" t="s">
        <v>246</v>
      </c>
      <c r="I63" s="130" t="s">
        <v>246</v>
      </c>
      <c r="J63" s="131" t="s">
        <v>246</v>
      </c>
      <c r="K63" s="130" t="s">
        <v>246</v>
      </c>
      <c r="L63" s="130" t="s">
        <v>246</v>
      </c>
      <c r="M63" s="130" t="s">
        <v>246</v>
      </c>
      <c r="N63" s="130" t="s">
        <v>246</v>
      </c>
      <c r="O63" s="130" t="s">
        <v>246</v>
      </c>
      <c r="P63" s="130" t="s">
        <v>246</v>
      </c>
      <c r="Q63" s="130" t="s">
        <v>246</v>
      </c>
      <c r="R63" s="130" t="s">
        <v>246</v>
      </c>
      <c r="S63" s="130" t="s">
        <v>246</v>
      </c>
      <c r="T63" s="130" t="s">
        <v>246</v>
      </c>
      <c r="U63" s="130" t="s">
        <v>246</v>
      </c>
      <c r="V63" s="130" t="s">
        <v>246</v>
      </c>
      <c r="W63" s="130" t="s">
        <v>246</v>
      </c>
      <c r="X63" s="122" t="s">
        <v>246</v>
      </c>
      <c r="Y63" s="130" t="s">
        <v>246</v>
      </c>
      <c r="Z63" s="122" t="s">
        <v>246</v>
      </c>
      <c r="AA63" s="130" t="s">
        <v>246</v>
      </c>
      <c r="AB63" s="130" t="s">
        <v>246</v>
      </c>
      <c r="AC63" s="122" t="s">
        <v>246</v>
      </c>
      <c r="AD63" s="130" t="s">
        <v>246</v>
      </c>
      <c r="AE63" s="130" t="s">
        <v>246</v>
      </c>
      <c r="AF63" s="135" t="s">
        <v>246</v>
      </c>
      <c r="AG63" s="130" t="s">
        <v>246</v>
      </c>
      <c r="AH63" s="131" t="s">
        <v>246</v>
      </c>
      <c r="AI63" s="130" t="s">
        <v>246</v>
      </c>
      <c r="AJ63" s="130" t="s">
        <v>246</v>
      </c>
      <c r="AK63" s="122" t="s">
        <v>246</v>
      </c>
      <c r="AL63" s="131" t="s">
        <v>246</v>
      </c>
      <c r="AM63" s="131" t="s">
        <v>246</v>
      </c>
      <c r="AN63" s="122" t="s">
        <v>246</v>
      </c>
      <c r="AO63" s="131" t="s">
        <v>246</v>
      </c>
      <c r="AP63" s="131" t="s">
        <v>246</v>
      </c>
      <c r="AQ63" s="131" t="s">
        <v>246</v>
      </c>
    </row>
    <row r="64" spans="1:43" ht="30" x14ac:dyDescent="0.25">
      <c r="A64" s="138" t="s">
        <v>17</v>
      </c>
      <c r="B64" s="249" t="s">
        <v>401</v>
      </c>
      <c r="C64" s="136" t="s">
        <v>396</v>
      </c>
      <c r="D64" s="130" t="s">
        <v>246</v>
      </c>
      <c r="E64" s="131" t="s">
        <v>246</v>
      </c>
      <c r="F64" s="131" t="s">
        <v>246</v>
      </c>
      <c r="G64" s="130" t="s">
        <v>246</v>
      </c>
      <c r="H64" s="131" t="s">
        <v>246</v>
      </c>
      <c r="I64" s="130" t="s">
        <v>246</v>
      </c>
      <c r="J64" s="131" t="s">
        <v>246</v>
      </c>
      <c r="K64" s="130" t="s">
        <v>246</v>
      </c>
      <c r="L64" s="130" t="s">
        <v>246</v>
      </c>
      <c r="M64" s="130" t="s">
        <v>246</v>
      </c>
      <c r="N64" s="130" t="s">
        <v>246</v>
      </c>
      <c r="O64" s="130" t="s">
        <v>246</v>
      </c>
      <c r="P64" s="130" t="s">
        <v>246</v>
      </c>
      <c r="Q64" s="130" t="s">
        <v>246</v>
      </c>
      <c r="R64" s="130" t="s">
        <v>246</v>
      </c>
      <c r="S64" s="130" t="s">
        <v>246</v>
      </c>
      <c r="T64" s="130" t="s">
        <v>246</v>
      </c>
      <c r="U64" s="122" t="s">
        <v>246</v>
      </c>
      <c r="V64" s="122" t="s">
        <v>246</v>
      </c>
      <c r="W64" s="130" t="s">
        <v>246</v>
      </c>
      <c r="X64" s="124" t="s">
        <v>246</v>
      </c>
      <c r="Y64" s="123" t="s">
        <v>246</v>
      </c>
      <c r="Z64" s="122" t="s">
        <v>246</v>
      </c>
      <c r="AA64" s="122" t="s">
        <v>246</v>
      </c>
      <c r="AB64" s="130" t="s">
        <v>246</v>
      </c>
      <c r="AC64" s="130" t="s">
        <v>246</v>
      </c>
      <c r="AD64" s="130" t="s">
        <v>246</v>
      </c>
      <c r="AE64" s="130" t="s">
        <v>246</v>
      </c>
      <c r="AF64" s="122" t="s">
        <v>246</v>
      </c>
      <c r="AG64" s="130" t="s">
        <v>246</v>
      </c>
      <c r="AH64" s="122" t="s">
        <v>246</v>
      </c>
      <c r="AI64" s="130" t="s">
        <v>246</v>
      </c>
      <c r="AJ64" s="130" t="s">
        <v>246</v>
      </c>
      <c r="AK64" s="122" t="s">
        <v>246</v>
      </c>
      <c r="AL64" s="122" t="s">
        <v>246</v>
      </c>
      <c r="AM64" s="130" t="s">
        <v>246</v>
      </c>
      <c r="AN64" s="122" t="s">
        <v>246</v>
      </c>
      <c r="AO64" s="123" t="s">
        <v>246</v>
      </c>
      <c r="AP64" s="122" t="s">
        <v>246</v>
      </c>
      <c r="AQ64" s="122" t="s">
        <v>246</v>
      </c>
    </row>
    <row r="65" spans="1:43" ht="30" x14ac:dyDescent="0.25">
      <c r="A65" s="138" t="s">
        <v>359</v>
      </c>
      <c r="B65" s="249" t="s">
        <v>15</v>
      </c>
      <c r="C65" s="136" t="s">
        <v>2</v>
      </c>
      <c r="D65" s="130" t="s">
        <v>246</v>
      </c>
      <c r="E65" s="131">
        <v>2.802</v>
      </c>
      <c r="F65" s="131" t="s">
        <v>246</v>
      </c>
      <c r="G65" s="130" t="s">
        <v>246</v>
      </c>
      <c r="H65" s="131" t="s">
        <v>246</v>
      </c>
      <c r="I65" s="130" t="s">
        <v>246</v>
      </c>
      <c r="J65" s="131">
        <v>117</v>
      </c>
      <c r="K65" s="130" t="s">
        <v>246</v>
      </c>
      <c r="L65" s="130" t="s">
        <v>246</v>
      </c>
      <c r="M65" s="130">
        <v>2.802</v>
      </c>
      <c r="N65" s="130" t="s">
        <v>246</v>
      </c>
      <c r="O65" s="130" t="s">
        <v>246</v>
      </c>
      <c r="P65" s="130" t="s">
        <v>246</v>
      </c>
      <c r="Q65" s="130" t="s">
        <v>246</v>
      </c>
      <c r="R65" s="130">
        <v>117</v>
      </c>
      <c r="S65" s="130" t="s">
        <v>246</v>
      </c>
      <c r="T65" s="130" t="s">
        <v>246</v>
      </c>
      <c r="U65" s="122">
        <v>2.802</v>
      </c>
      <c r="V65" s="122" t="s">
        <v>246</v>
      </c>
      <c r="W65" s="130" t="s">
        <v>246</v>
      </c>
      <c r="X65" s="124" t="s">
        <v>246</v>
      </c>
      <c r="Y65" s="123" t="s">
        <v>246</v>
      </c>
      <c r="Z65" s="122">
        <v>118</v>
      </c>
      <c r="AA65" s="122" t="s">
        <v>246</v>
      </c>
      <c r="AB65" s="130" t="s">
        <v>246</v>
      </c>
      <c r="AC65" s="130">
        <v>4.4770000000000003</v>
      </c>
      <c r="AD65" s="130" t="s">
        <v>246</v>
      </c>
      <c r="AE65" s="130" t="s">
        <v>246</v>
      </c>
      <c r="AF65" s="122" t="s">
        <v>246</v>
      </c>
      <c r="AG65" s="130" t="s">
        <v>246</v>
      </c>
      <c r="AH65" s="122">
        <v>122</v>
      </c>
      <c r="AI65" s="130">
        <v>6</v>
      </c>
      <c r="AJ65" s="130" t="s">
        <v>246</v>
      </c>
      <c r="AK65" s="122">
        <v>12.884</v>
      </c>
      <c r="AL65" s="122" t="s">
        <v>246</v>
      </c>
      <c r="AM65" s="130" t="s">
        <v>246</v>
      </c>
      <c r="AN65" s="122" t="s">
        <v>246</v>
      </c>
      <c r="AO65" s="123" t="s">
        <v>246</v>
      </c>
      <c r="AP65" s="122">
        <v>474</v>
      </c>
      <c r="AQ65" s="122">
        <v>6</v>
      </c>
    </row>
    <row r="66" spans="1:43" ht="30" x14ac:dyDescent="0.25">
      <c r="A66" s="138" t="s">
        <v>16</v>
      </c>
      <c r="B66" s="249" t="s">
        <v>14</v>
      </c>
      <c r="C66" s="136"/>
      <c r="D66" s="130" t="s">
        <v>246</v>
      </c>
      <c r="E66" s="131">
        <v>2.802</v>
      </c>
      <c r="F66" s="131" t="s">
        <v>246</v>
      </c>
      <c r="G66" s="130" t="s">
        <v>246</v>
      </c>
      <c r="H66" s="131" t="s">
        <v>246</v>
      </c>
      <c r="I66" s="130" t="s">
        <v>246</v>
      </c>
      <c r="J66" s="131">
        <v>117</v>
      </c>
      <c r="K66" s="130" t="s">
        <v>246</v>
      </c>
      <c r="L66" s="130" t="s">
        <v>246</v>
      </c>
      <c r="M66" s="130">
        <v>2.802</v>
      </c>
      <c r="N66" s="130" t="s">
        <v>246</v>
      </c>
      <c r="O66" s="130" t="s">
        <v>246</v>
      </c>
      <c r="P66" s="130" t="s">
        <v>246</v>
      </c>
      <c r="Q66" s="130" t="s">
        <v>246</v>
      </c>
      <c r="R66" s="130">
        <v>117</v>
      </c>
      <c r="S66" s="130" t="s">
        <v>246</v>
      </c>
      <c r="T66" s="130" t="s">
        <v>246</v>
      </c>
      <c r="U66" s="122">
        <v>2.802</v>
      </c>
      <c r="V66" s="122" t="s">
        <v>246</v>
      </c>
      <c r="W66" s="130" t="s">
        <v>246</v>
      </c>
      <c r="X66" s="124" t="s">
        <v>246</v>
      </c>
      <c r="Y66" s="123" t="s">
        <v>246</v>
      </c>
      <c r="Z66" s="122">
        <v>118</v>
      </c>
      <c r="AA66" s="122" t="s">
        <v>246</v>
      </c>
      <c r="AB66" s="130" t="s">
        <v>246</v>
      </c>
      <c r="AC66" s="130">
        <v>2.802</v>
      </c>
      <c r="AD66" s="130" t="s">
        <v>246</v>
      </c>
      <c r="AE66" s="130" t="s">
        <v>246</v>
      </c>
      <c r="AF66" s="122" t="s">
        <v>246</v>
      </c>
      <c r="AG66" s="130" t="s">
        <v>246</v>
      </c>
      <c r="AH66" s="122">
        <v>117</v>
      </c>
      <c r="AI66" s="130" t="s">
        <v>246</v>
      </c>
      <c r="AJ66" s="130" t="s">
        <v>246</v>
      </c>
      <c r="AK66" s="122">
        <v>11.209</v>
      </c>
      <c r="AL66" s="122" t="s">
        <v>246</v>
      </c>
      <c r="AM66" s="130" t="s">
        <v>246</v>
      </c>
      <c r="AN66" s="122" t="s">
        <v>246</v>
      </c>
      <c r="AO66" s="123" t="s">
        <v>246</v>
      </c>
      <c r="AP66" s="122">
        <v>469</v>
      </c>
      <c r="AQ66" s="122" t="s">
        <v>246</v>
      </c>
    </row>
    <row r="67" spans="1:43" ht="45" x14ac:dyDescent="0.25">
      <c r="A67" s="138" t="s">
        <v>359</v>
      </c>
      <c r="B67" s="249" t="s">
        <v>12</v>
      </c>
      <c r="C67" s="136"/>
      <c r="D67" s="130" t="s">
        <v>246</v>
      </c>
      <c r="E67" s="131" t="s">
        <v>246</v>
      </c>
      <c r="F67" s="131" t="s">
        <v>246</v>
      </c>
      <c r="G67" s="130" t="s">
        <v>246</v>
      </c>
      <c r="H67" s="131" t="s">
        <v>246</v>
      </c>
      <c r="I67" s="130" t="s">
        <v>246</v>
      </c>
      <c r="J67" s="131" t="s">
        <v>246</v>
      </c>
      <c r="K67" s="130" t="s">
        <v>246</v>
      </c>
      <c r="L67" s="130" t="s">
        <v>246</v>
      </c>
      <c r="M67" s="130" t="s">
        <v>246</v>
      </c>
      <c r="N67" s="130" t="s">
        <v>246</v>
      </c>
      <c r="O67" s="130" t="s">
        <v>246</v>
      </c>
      <c r="P67" s="130" t="s">
        <v>246</v>
      </c>
      <c r="Q67" s="130" t="s">
        <v>246</v>
      </c>
      <c r="R67" s="130" t="s">
        <v>246</v>
      </c>
      <c r="S67" s="130" t="s">
        <v>246</v>
      </c>
      <c r="T67" s="130" t="s">
        <v>246</v>
      </c>
      <c r="U67" s="130" t="s">
        <v>246</v>
      </c>
      <c r="V67" s="130" t="s">
        <v>246</v>
      </c>
      <c r="W67" s="130" t="s">
        <v>246</v>
      </c>
      <c r="X67" s="122" t="s">
        <v>246</v>
      </c>
      <c r="Y67" s="130" t="s">
        <v>246</v>
      </c>
      <c r="Z67" s="122" t="s">
        <v>246</v>
      </c>
      <c r="AA67" s="130" t="s">
        <v>246</v>
      </c>
      <c r="AB67" s="130" t="s">
        <v>246</v>
      </c>
      <c r="AC67" s="122">
        <v>1.675</v>
      </c>
      <c r="AD67" s="122" t="s">
        <v>246</v>
      </c>
      <c r="AE67" s="130" t="s">
        <v>246</v>
      </c>
      <c r="AF67" s="135" t="s">
        <v>246</v>
      </c>
      <c r="AG67" s="130" t="s">
        <v>246</v>
      </c>
      <c r="AH67" s="122">
        <v>5</v>
      </c>
      <c r="AI67" s="122">
        <v>6</v>
      </c>
      <c r="AJ67" s="130" t="s">
        <v>246</v>
      </c>
      <c r="AK67" s="122">
        <v>1.675</v>
      </c>
      <c r="AL67" s="122" t="s">
        <v>246</v>
      </c>
      <c r="AM67" s="130" t="s">
        <v>246</v>
      </c>
      <c r="AN67" s="122" t="s">
        <v>246</v>
      </c>
      <c r="AO67" s="123" t="s">
        <v>246</v>
      </c>
      <c r="AP67" s="122">
        <v>5</v>
      </c>
      <c r="AQ67" s="122">
        <v>6</v>
      </c>
    </row>
    <row r="68" spans="1:43" x14ac:dyDescent="0.25">
      <c r="A68" s="138" t="s">
        <v>13</v>
      </c>
      <c r="B68" s="249" t="s">
        <v>464</v>
      </c>
      <c r="C68" s="136" t="s">
        <v>553</v>
      </c>
      <c r="D68" s="130" t="s">
        <v>246</v>
      </c>
      <c r="E68" s="131" t="s">
        <v>246</v>
      </c>
      <c r="F68" s="131" t="s">
        <v>246</v>
      </c>
      <c r="G68" s="130" t="s">
        <v>246</v>
      </c>
      <c r="H68" s="131" t="s">
        <v>246</v>
      </c>
      <c r="I68" s="130" t="s">
        <v>246</v>
      </c>
      <c r="J68" s="131" t="s">
        <v>246</v>
      </c>
      <c r="K68" s="130" t="s">
        <v>246</v>
      </c>
      <c r="L68" s="130" t="s">
        <v>246</v>
      </c>
      <c r="M68" s="130" t="s">
        <v>246</v>
      </c>
      <c r="N68" s="130" t="s">
        <v>246</v>
      </c>
      <c r="O68" s="130" t="s">
        <v>246</v>
      </c>
      <c r="P68" s="130" t="s">
        <v>246</v>
      </c>
      <c r="Q68" s="130" t="s">
        <v>246</v>
      </c>
      <c r="R68" s="130" t="s">
        <v>246</v>
      </c>
      <c r="S68" s="130" t="s">
        <v>246</v>
      </c>
      <c r="T68" s="130" t="s">
        <v>246</v>
      </c>
      <c r="U68" s="130" t="s">
        <v>246</v>
      </c>
      <c r="V68" s="130" t="s">
        <v>246</v>
      </c>
      <c r="W68" s="130" t="s">
        <v>246</v>
      </c>
      <c r="X68" s="122" t="s">
        <v>246</v>
      </c>
      <c r="Y68" s="130" t="s">
        <v>246</v>
      </c>
      <c r="Z68" s="122" t="s">
        <v>246</v>
      </c>
      <c r="AA68" s="130" t="s">
        <v>246</v>
      </c>
      <c r="AB68" s="130" t="s">
        <v>246</v>
      </c>
      <c r="AC68" s="122">
        <v>0.34300000000000003</v>
      </c>
      <c r="AD68" s="122" t="s">
        <v>246</v>
      </c>
      <c r="AE68" s="130" t="s">
        <v>246</v>
      </c>
      <c r="AF68" s="135" t="s">
        <v>246</v>
      </c>
      <c r="AG68" s="130" t="s">
        <v>246</v>
      </c>
      <c r="AH68" s="122" t="s">
        <v>246</v>
      </c>
      <c r="AI68" s="122">
        <v>1</v>
      </c>
      <c r="AJ68" s="130" t="s">
        <v>246</v>
      </c>
      <c r="AK68" s="122">
        <v>0.34300000000000003</v>
      </c>
      <c r="AL68" s="122" t="s">
        <v>246</v>
      </c>
      <c r="AM68" s="130" t="s">
        <v>246</v>
      </c>
      <c r="AN68" s="122" t="s">
        <v>246</v>
      </c>
      <c r="AO68" s="123" t="s">
        <v>246</v>
      </c>
      <c r="AP68" s="122" t="s">
        <v>246</v>
      </c>
      <c r="AQ68" s="122">
        <v>1</v>
      </c>
    </row>
    <row r="69" spans="1:43" x14ac:dyDescent="0.25">
      <c r="A69" s="138" t="s">
        <v>13</v>
      </c>
      <c r="B69" s="249" t="s">
        <v>466</v>
      </c>
      <c r="C69" s="136" t="s">
        <v>554</v>
      </c>
      <c r="D69" s="130" t="s">
        <v>246</v>
      </c>
      <c r="E69" s="131" t="s">
        <v>246</v>
      </c>
      <c r="F69" s="131" t="s">
        <v>246</v>
      </c>
      <c r="G69" s="130" t="s">
        <v>246</v>
      </c>
      <c r="H69" s="131" t="s">
        <v>246</v>
      </c>
      <c r="I69" s="130" t="s">
        <v>246</v>
      </c>
      <c r="J69" s="131" t="s">
        <v>246</v>
      </c>
      <c r="K69" s="130" t="s">
        <v>246</v>
      </c>
      <c r="L69" s="130" t="s">
        <v>246</v>
      </c>
      <c r="M69" s="130" t="s">
        <v>246</v>
      </c>
      <c r="N69" s="130" t="s">
        <v>246</v>
      </c>
      <c r="O69" s="130" t="s">
        <v>246</v>
      </c>
      <c r="P69" s="130" t="s">
        <v>246</v>
      </c>
      <c r="Q69" s="130" t="s">
        <v>246</v>
      </c>
      <c r="R69" s="130" t="s">
        <v>246</v>
      </c>
      <c r="S69" s="130" t="s">
        <v>246</v>
      </c>
      <c r="T69" s="130" t="s">
        <v>246</v>
      </c>
      <c r="U69" s="130" t="s">
        <v>246</v>
      </c>
      <c r="V69" s="130" t="s">
        <v>246</v>
      </c>
      <c r="W69" s="130" t="s">
        <v>246</v>
      </c>
      <c r="X69" s="122" t="s">
        <v>246</v>
      </c>
      <c r="Y69" s="130" t="s">
        <v>246</v>
      </c>
      <c r="Z69" s="122" t="s">
        <v>246</v>
      </c>
      <c r="AA69" s="130" t="s">
        <v>246</v>
      </c>
      <c r="AB69" s="130" t="s">
        <v>246</v>
      </c>
      <c r="AC69" s="122">
        <v>0.72099999999999997</v>
      </c>
      <c r="AD69" s="122" t="s">
        <v>246</v>
      </c>
      <c r="AE69" s="130" t="s">
        <v>246</v>
      </c>
      <c r="AF69" s="135" t="s">
        <v>246</v>
      </c>
      <c r="AG69" s="130" t="s">
        <v>246</v>
      </c>
      <c r="AH69" s="122" t="s">
        <v>246</v>
      </c>
      <c r="AI69" s="122">
        <v>5</v>
      </c>
      <c r="AJ69" s="130" t="s">
        <v>246</v>
      </c>
      <c r="AK69" s="122">
        <v>0.72099999999999997</v>
      </c>
      <c r="AL69" s="122" t="s">
        <v>246</v>
      </c>
      <c r="AM69" s="130" t="s">
        <v>246</v>
      </c>
      <c r="AN69" s="122" t="s">
        <v>246</v>
      </c>
      <c r="AO69" s="123" t="s">
        <v>246</v>
      </c>
      <c r="AP69" s="122" t="s">
        <v>246</v>
      </c>
      <c r="AQ69" s="122">
        <v>5</v>
      </c>
    </row>
    <row r="70" spans="1:43" x14ac:dyDescent="0.25">
      <c r="A70" s="136" t="s">
        <v>13</v>
      </c>
      <c r="B70" s="243" t="s">
        <v>467</v>
      </c>
      <c r="C70" s="136" t="s">
        <v>555</v>
      </c>
      <c r="D70" s="130" t="s">
        <v>246</v>
      </c>
      <c r="E70" s="131" t="s">
        <v>246</v>
      </c>
      <c r="F70" s="131" t="s">
        <v>246</v>
      </c>
      <c r="G70" s="130" t="s">
        <v>246</v>
      </c>
      <c r="H70" s="131" t="s">
        <v>246</v>
      </c>
      <c r="I70" s="130" t="s">
        <v>246</v>
      </c>
      <c r="J70" s="131" t="s">
        <v>246</v>
      </c>
      <c r="K70" s="130" t="s">
        <v>246</v>
      </c>
      <c r="L70" s="130" t="s">
        <v>246</v>
      </c>
      <c r="M70" s="122" t="s">
        <v>246</v>
      </c>
      <c r="N70" s="130" t="s">
        <v>246</v>
      </c>
      <c r="O70" s="130" t="s">
        <v>246</v>
      </c>
      <c r="P70" s="124" t="s">
        <v>246</v>
      </c>
      <c r="Q70" s="130" t="s">
        <v>246</v>
      </c>
      <c r="R70" s="136" t="s">
        <v>246</v>
      </c>
      <c r="S70" s="130" t="s">
        <v>246</v>
      </c>
      <c r="T70" s="130" t="s">
        <v>246</v>
      </c>
      <c r="U70" s="122" t="s">
        <v>246</v>
      </c>
      <c r="V70" s="122" t="s">
        <v>246</v>
      </c>
      <c r="W70" s="130" t="s">
        <v>246</v>
      </c>
      <c r="X70" s="122" t="s">
        <v>246</v>
      </c>
      <c r="Y70" s="130" t="s">
        <v>246</v>
      </c>
      <c r="Z70" s="122" t="s">
        <v>246</v>
      </c>
      <c r="AA70" s="130" t="s">
        <v>246</v>
      </c>
      <c r="AB70" s="130" t="s">
        <v>246</v>
      </c>
      <c r="AC70" s="122">
        <v>0.61099999999999999</v>
      </c>
      <c r="AD70" s="122" t="s">
        <v>246</v>
      </c>
      <c r="AE70" s="130" t="s">
        <v>246</v>
      </c>
      <c r="AF70" s="122" t="s">
        <v>246</v>
      </c>
      <c r="AG70" s="130" t="s">
        <v>246</v>
      </c>
      <c r="AH70" s="122">
        <v>5</v>
      </c>
      <c r="AI70" s="130" t="s">
        <v>246</v>
      </c>
      <c r="AJ70" s="130" t="s">
        <v>246</v>
      </c>
      <c r="AK70" s="122">
        <v>0.61099999999999999</v>
      </c>
      <c r="AL70" s="122" t="s">
        <v>246</v>
      </c>
      <c r="AM70" s="130" t="s">
        <v>246</v>
      </c>
      <c r="AN70" s="122" t="s">
        <v>246</v>
      </c>
      <c r="AO70" s="123" t="s">
        <v>246</v>
      </c>
      <c r="AP70" s="122">
        <v>5</v>
      </c>
      <c r="AQ70" s="122" t="s">
        <v>246</v>
      </c>
    </row>
    <row r="71" spans="1:43" ht="45" x14ac:dyDescent="0.25">
      <c r="A71" s="136" t="s">
        <v>359</v>
      </c>
      <c r="B71" s="243" t="s">
        <v>10</v>
      </c>
      <c r="C71" s="136"/>
      <c r="D71" s="130" t="s">
        <v>246</v>
      </c>
      <c r="E71" s="131" t="s">
        <v>246</v>
      </c>
      <c r="F71" s="131" t="s">
        <v>246</v>
      </c>
      <c r="G71" s="130" t="s">
        <v>246</v>
      </c>
      <c r="H71" s="131" t="s">
        <v>246</v>
      </c>
      <c r="I71" s="130" t="s">
        <v>246</v>
      </c>
      <c r="J71" s="131" t="s">
        <v>246</v>
      </c>
      <c r="K71" s="130" t="s">
        <v>246</v>
      </c>
      <c r="L71" s="130" t="s">
        <v>246</v>
      </c>
      <c r="M71" s="130" t="s">
        <v>246</v>
      </c>
      <c r="N71" s="130" t="s">
        <v>246</v>
      </c>
      <c r="O71" s="130" t="s">
        <v>246</v>
      </c>
      <c r="P71" s="130" t="s">
        <v>246</v>
      </c>
      <c r="Q71" s="130" t="s">
        <v>246</v>
      </c>
      <c r="R71" s="130" t="s">
        <v>246</v>
      </c>
      <c r="S71" s="130" t="s">
        <v>246</v>
      </c>
      <c r="T71" s="130" t="s">
        <v>246</v>
      </c>
      <c r="U71" s="122" t="s">
        <v>246</v>
      </c>
      <c r="V71" s="122" t="s">
        <v>246</v>
      </c>
      <c r="W71" s="130" t="s">
        <v>246</v>
      </c>
      <c r="X71" s="124" t="s">
        <v>246</v>
      </c>
      <c r="Y71" s="123" t="s">
        <v>246</v>
      </c>
      <c r="Z71" s="122" t="s">
        <v>246</v>
      </c>
      <c r="AA71" s="122" t="s">
        <v>246</v>
      </c>
      <c r="AB71" s="130" t="s">
        <v>246</v>
      </c>
      <c r="AC71" s="130" t="s">
        <v>246</v>
      </c>
      <c r="AD71" s="130" t="s">
        <v>246</v>
      </c>
      <c r="AE71" s="130" t="s">
        <v>246</v>
      </c>
      <c r="AF71" s="130" t="s">
        <v>246</v>
      </c>
      <c r="AG71" s="130" t="s">
        <v>246</v>
      </c>
      <c r="AH71" s="130" t="s">
        <v>246</v>
      </c>
      <c r="AI71" s="130" t="s">
        <v>246</v>
      </c>
      <c r="AJ71" s="130" t="s">
        <v>246</v>
      </c>
      <c r="AK71" s="122" t="s">
        <v>246</v>
      </c>
      <c r="AL71" s="122" t="s">
        <v>246</v>
      </c>
      <c r="AM71" s="130" t="s">
        <v>246</v>
      </c>
      <c r="AN71" s="122" t="s">
        <v>246</v>
      </c>
      <c r="AO71" s="123" t="s">
        <v>246</v>
      </c>
      <c r="AP71" s="122" t="s">
        <v>246</v>
      </c>
      <c r="AQ71" s="122" t="s">
        <v>246</v>
      </c>
    </row>
    <row r="72" spans="1:43" x14ac:dyDescent="0.25">
      <c r="A72" s="136" t="s">
        <v>11</v>
      </c>
      <c r="B72" s="243" t="s">
        <v>358</v>
      </c>
      <c r="C72" s="136"/>
      <c r="D72" s="130" t="s">
        <v>246</v>
      </c>
      <c r="E72" s="131" t="s">
        <v>246</v>
      </c>
      <c r="F72" s="131" t="s">
        <v>246</v>
      </c>
      <c r="G72" s="130" t="s">
        <v>246</v>
      </c>
      <c r="H72" s="131" t="s">
        <v>246</v>
      </c>
      <c r="I72" s="130" t="s">
        <v>246</v>
      </c>
      <c r="J72" s="131" t="s">
        <v>246</v>
      </c>
      <c r="K72" s="130" t="s">
        <v>246</v>
      </c>
      <c r="L72" s="130" t="s">
        <v>246</v>
      </c>
      <c r="M72" s="130" t="s">
        <v>246</v>
      </c>
      <c r="N72" s="130" t="s">
        <v>246</v>
      </c>
      <c r="O72" s="130" t="s">
        <v>246</v>
      </c>
      <c r="P72" s="130" t="s">
        <v>246</v>
      </c>
      <c r="Q72" s="130" t="s">
        <v>246</v>
      </c>
      <c r="R72" s="130" t="s">
        <v>246</v>
      </c>
      <c r="S72" s="130" t="s">
        <v>246</v>
      </c>
      <c r="T72" s="130" t="s">
        <v>246</v>
      </c>
      <c r="U72" s="122" t="s">
        <v>246</v>
      </c>
      <c r="V72" s="122" t="s">
        <v>246</v>
      </c>
      <c r="W72" s="130" t="s">
        <v>246</v>
      </c>
      <c r="X72" s="124" t="s">
        <v>246</v>
      </c>
      <c r="Y72" s="123" t="s">
        <v>246</v>
      </c>
      <c r="Z72" s="122" t="s">
        <v>246</v>
      </c>
      <c r="AA72" s="122" t="s">
        <v>246</v>
      </c>
      <c r="AB72" s="130" t="s">
        <v>246</v>
      </c>
      <c r="AC72" s="130" t="s">
        <v>246</v>
      </c>
      <c r="AD72" s="130" t="s">
        <v>246</v>
      </c>
      <c r="AE72" s="130" t="s">
        <v>246</v>
      </c>
      <c r="AF72" s="130" t="s">
        <v>246</v>
      </c>
      <c r="AG72" s="130" t="s">
        <v>246</v>
      </c>
      <c r="AH72" s="130" t="s">
        <v>246</v>
      </c>
      <c r="AI72" s="130" t="s">
        <v>246</v>
      </c>
      <c r="AJ72" s="130" t="s">
        <v>246</v>
      </c>
      <c r="AK72" s="122" t="s">
        <v>246</v>
      </c>
      <c r="AL72" s="122" t="s">
        <v>246</v>
      </c>
      <c r="AM72" s="130" t="s">
        <v>246</v>
      </c>
      <c r="AN72" s="122" t="s">
        <v>246</v>
      </c>
      <c r="AO72" s="123" t="s">
        <v>246</v>
      </c>
      <c r="AP72" s="122" t="s">
        <v>246</v>
      </c>
      <c r="AQ72" s="122" t="s">
        <v>246</v>
      </c>
    </row>
    <row r="73" spans="1:43" x14ac:dyDescent="0.25">
      <c r="A73" s="136" t="s">
        <v>11</v>
      </c>
      <c r="B73" s="246" t="s">
        <v>359</v>
      </c>
      <c r="C73" s="136" t="s">
        <v>465</v>
      </c>
      <c r="D73" s="130" t="s">
        <v>246</v>
      </c>
      <c r="E73" s="131" t="s">
        <v>246</v>
      </c>
      <c r="F73" s="131" t="s">
        <v>246</v>
      </c>
      <c r="G73" s="130" t="s">
        <v>246</v>
      </c>
      <c r="H73" s="131" t="s">
        <v>246</v>
      </c>
      <c r="I73" s="130" t="s">
        <v>246</v>
      </c>
      <c r="J73" s="131" t="s">
        <v>246</v>
      </c>
      <c r="K73" s="130" t="s">
        <v>246</v>
      </c>
      <c r="L73" s="130" t="s">
        <v>246</v>
      </c>
      <c r="M73" s="130" t="s">
        <v>246</v>
      </c>
      <c r="N73" s="130" t="s">
        <v>246</v>
      </c>
      <c r="O73" s="130" t="s">
        <v>246</v>
      </c>
      <c r="P73" s="130" t="s">
        <v>246</v>
      </c>
      <c r="Q73" s="130" t="s">
        <v>246</v>
      </c>
      <c r="R73" s="130" t="s">
        <v>246</v>
      </c>
      <c r="S73" s="130" t="s">
        <v>246</v>
      </c>
      <c r="T73" s="130" t="s">
        <v>246</v>
      </c>
      <c r="U73" s="122" t="s">
        <v>246</v>
      </c>
      <c r="V73" s="122" t="s">
        <v>246</v>
      </c>
      <c r="W73" s="130" t="s">
        <v>246</v>
      </c>
      <c r="X73" s="124" t="s">
        <v>246</v>
      </c>
      <c r="Y73" s="123" t="s">
        <v>246</v>
      </c>
      <c r="Z73" s="122" t="s">
        <v>246</v>
      </c>
      <c r="AA73" s="122" t="s">
        <v>246</v>
      </c>
      <c r="AB73" s="130" t="s">
        <v>246</v>
      </c>
      <c r="AC73" s="130" t="s">
        <v>246</v>
      </c>
      <c r="AD73" s="130" t="s">
        <v>246</v>
      </c>
      <c r="AE73" s="130" t="s">
        <v>246</v>
      </c>
      <c r="AF73" s="130" t="s">
        <v>246</v>
      </c>
      <c r="AG73" s="130" t="s">
        <v>246</v>
      </c>
      <c r="AH73" s="130" t="s">
        <v>246</v>
      </c>
      <c r="AI73" s="130" t="s">
        <v>246</v>
      </c>
      <c r="AJ73" s="130" t="s">
        <v>246</v>
      </c>
      <c r="AK73" s="122" t="s">
        <v>246</v>
      </c>
      <c r="AL73" s="122" t="s">
        <v>246</v>
      </c>
      <c r="AM73" s="130" t="s">
        <v>246</v>
      </c>
      <c r="AN73" s="122" t="s">
        <v>246</v>
      </c>
      <c r="AO73" s="123" t="s">
        <v>246</v>
      </c>
      <c r="AP73" s="122" t="s">
        <v>246</v>
      </c>
      <c r="AQ73" s="122" t="s">
        <v>246</v>
      </c>
    </row>
    <row r="74" spans="1:43" x14ac:dyDescent="0.25">
      <c r="A74" s="136" t="s">
        <v>359</v>
      </c>
      <c r="B74" s="246" t="s">
        <v>8</v>
      </c>
      <c r="C74" s="136"/>
      <c r="D74" s="130" t="s">
        <v>246</v>
      </c>
      <c r="E74" s="131" t="s">
        <v>246</v>
      </c>
      <c r="F74" s="131" t="s">
        <v>246</v>
      </c>
      <c r="G74" s="130" t="s">
        <v>246</v>
      </c>
      <c r="H74" s="131" t="s">
        <v>246</v>
      </c>
      <c r="I74" s="130" t="s">
        <v>246</v>
      </c>
      <c r="J74" s="131" t="s">
        <v>246</v>
      </c>
      <c r="K74" s="130" t="s">
        <v>246</v>
      </c>
      <c r="L74" s="130" t="s">
        <v>246</v>
      </c>
      <c r="M74" s="130" t="s">
        <v>246</v>
      </c>
      <c r="N74" s="130" t="s">
        <v>246</v>
      </c>
      <c r="O74" s="130" t="s">
        <v>246</v>
      </c>
      <c r="P74" s="130" t="s">
        <v>246</v>
      </c>
      <c r="Q74" s="130" t="s">
        <v>246</v>
      </c>
      <c r="R74" s="130" t="s">
        <v>246</v>
      </c>
      <c r="S74" s="130" t="s">
        <v>246</v>
      </c>
      <c r="T74" s="130" t="s">
        <v>246</v>
      </c>
      <c r="U74" s="122" t="s">
        <v>246</v>
      </c>
      <c r="V74" s="122" t="s">
        <v>246</v>
      </c>
      <c r="W74" s="130" t="s">
        <v>246</v>
      </c>
      <c r="X74" s="124" t="s">
        <v>246</v>
      </c>
      <c r="Y74" s="123" t="s">
        <v>246</v>
      </c>
      <c r="Z74" s="122" t="s">
        <v>246</v>
      </c>
      <c r="AA74" s="122" t="s">
        <v>246</v>
      </c>
      <c r="AB74" s="130" t="s">
        <v>246</v>
      </c>
      <c r="AC74" s="130" t="s">
        <v>246</v>
      </c>
      <c r="AD74" s="130" t="s">
        <v>246</v>
      </c>
      <c r="AE74" s="130" t="s">
        <v>246</v>
      </c>
      <c r="AF74" s="130" t="s">
        <v>246</v>
      </c>
      <c r="AG74" s="130" t="s">
        <v>246</v>
      </c>
      <c r="AH74" s="130" t="s">
        <v>246</v>
      </c>
      <c r="AI74" s="130" t="s">
        <v>246</v>
      </c>
      <c r="AJ74" s="130" t="s">
        <v>246</v>
      </c>
      <c r="AK74" s="122" t="s">
        <v>246</v>
      </c>
      <c r="AL74" s="122" t="s">
        <v>246</v>
      </c>
      <c r="AM74" s="130" t="s">
        <v>246</v>
      </c>
      <c r="AN74" s="122" t="s">
        <v>246</v>
      </c>
      <c r="AO74" s="123" t="s">
        <v>246</v>
      </c>
      <c r="AP74" s="122" t="s">
        <v>246</v>
      </c>
      <c r="AQ74" s="122" t="s">
        <v>246</v>
      </c>
    </row>
    <row r="75" spans="1:43" x14ac:dyDescent="0.25">
      <c r="A75" s="294" t="s">
        <v>7</v>
      </c>
      <c r="B75" s="254" t="s">
        <v>6</v>
      </c>
      <c r="C75" s="244"/>
      <c r="D75" s="130" t="s">
        <v>246</v>
      </c>
      <c r="E75" s="131" t="s">
        <v>246</v>
      </c>
      <c r="F75" s="131" t="s">
        <v>246</v>
      </c>
      <c r="G75" s="130" t="s">
        <v>246</v>
      </c>
      <c r="H75" s="131" t="s">
        <v>246</v>
      </c>
      <c r="I75" s="130" t="s">
        <v>246</v>
      </c>
      <c r="J75" s="131" t="s">
        <v>246</v>
      </c>
      <c r="K75" s="130" t="s">
        <v>246</v>
      </c>
      <c r="L75" s="130" t="s">
        <v>246</v>
      </c>
      <c r="M75" s="130" t="s">
        <v>246</v>
      </c>
      <c r="N75" s="130" t="s">
        <v>246</v>
      </c>
      <c r="O75" s="130" t="s">
        <v>246</v>
      </c>
      <c r="P75" s="130" t="s">
        <v>246</v>
      </c>
      <c r="Q75" s="130" t="s">
        <v>246</v>
      </c>
      <c r="R75" s="130" t="s">
        <v>246</v>
      </c>
      <c r="S75" s="130" t="s">
        <v>246</v>
      </c>
      <c r="T75" s="130" t="s">
        <v>246</v>
      </c>
      <c r="U75" s="122" t="s">
        <v>246</v>
      </c>
      <c r="V75" s="122" t="s">
        <v>246</v>
      </c>
      <c r="W75" s="130" t="s">
        <v>246</v>
      </c>
      <c r="X75" s="124" t="s">
        <v>246</v>
      </c>
      <c r="Y75" s="123" t="s">
        <v>246</v>
      </c>
      <c r="Z75" s="122" t="s">
        <v>246</v>
      </c>
      <c r="AA75" s="122" t="s">
        <v>246</v>
      </c>
      <c r="AB75" s="130" t="s">
        <v>246</v>
      </c>
      <c r="AC75" s="130" t="s">
        <v>246</v>
      </c>
      <c r="AD75" s="130" t="s">
        <v>246</v>
      </c>
      <c r="AE75" s="130" t="s">
        <v>246</v>
      </c>
      <c r="AF75" s="130" t="s">
        <v>246</v>
      </c>
      <c r="AG75" s="130" t="s">
        <v>246</v>
      </c>
      <c r="AH75" s="130" t="s">
        <v>246</v>
      </c>
      <c r="AI75" s="130" t="s">
        <v>246</v>
      </c>
      <c r="AJ75" s="130" t="s">
        <v>246</v>
      </c>
      <c r="AK75" s="122" t="s">
        <v>246</v>
      </c>
      <c r="AL75" s="122" t="s">
        <v>246</v>
      </c>
      <c r="AM75" s="130" t="s">
        <v>246</v>
      </c>
      <c r="AN75" s="122" t="s">
        <v>246</v>
      </c>
      <c r="AO75" s="123" t="s">
        <v>246</v>
      </c>
      <c r="AP75" s="122" t="s">
        <v>246</v>
      </c>
      <c r="AQ75" s="122" t="s">
        <v>246</v>
      </c>
    </row>
    <row r="76" spans="1:43" x14ac:dyDescent="0.25">
      <c r="A76" s="294" t="s">
        <v>7</v>
      </c>
      <c r="B76" s="246" t="s">
        <v>468</v>
      </c>
      <c r="C76" s="136" t="s">
        <v>469</v>
      </c>
      <c r="D76" s="130" t="s">
        <v>246</v>
      </c>
      <c r="E76" s="131" t="s">
        <v>246</v>
      </c>
      <c r="F76" s="131" t="s">
        <v>246</v>
      </c>
      <c r="G76" s="130" t="s">
        <v>246</v>
      </c>
      <c r="H76" s="131" t="s">
        <v>246</v>
      </c>
      <c r="I76" s="130" t="s">
        <v>246</v>
      </c>
      <c r="J76" s="131" t="s">
        <v>246</v>
      </c>
      <c r="K76" s="130" t="s">
        <v>246</v>
      </c>
      <c r="L76" s="130" t="s">
        <v>246</v>
      </c>
      <c r="M76" s="130" t="s">
        <v>246</v>
      </c>
      <c r="N76" s="130" t="s">
        <v>246</v>
      </c>
      <c r="O76" s="130" t="s">
        <v>246</v>
      </c>
      <c r="P76" s="130" t="s">
        <v>246</v>
      </c>
      <c r="Q76" s="130" t="s">
        <v>246</v>
      </c>
      <c r="R76" s="130" t="s">
        <v>246</v>
      </c>
      <c r="S76" s="130" t="s">
        <v>246</v>
      </c>
      <c r="T76" s="130" t="s">
        <v>246</v>
      </c>
      <c r="U76" s="122" t="s">
        <v>246</v>
      </c>
      <c r="V76" s="122" t="s">
        <v>246</v>
      </c>
      <c r="W76" s="130" t="s">
        <v>246</v>
      </c>
      <c r="X76" s="124" t="s">
        <v>246</v>
      </c>
      <c r="Y76" s="123" t="s">
        <v>246</v>
      </c>
      <c r="Z76" s="122" t="s">
        <v>246</v>
      </c>
      <c r="AA76" s="122" t="s">
        <v>246</v>
      </c>
      <c r="AB76" s="130" t="s">
        <v>246</v>
      </c>
      <c r="AC76" s="130" t="s">
        <v>246</v>
      </c>
      <c r="AD76" s="130" t="s">
        <v>246</v>
      </c>
      <c r="AE76" s="130" t="s">
        <v>246</v>
      </c>
      <c r="AF76" s="130" t="s">
        <v>246</v>
      </c>
      <c r="AG76" s="130" t="s">
        <v>246</v>
      </c>
      <c r="AH76" s="130" t="s">
        <v>246</v>
      </c>
      <c r="AI76" s="130" t="s">
        <v>246</v>
      </c>
      <c r="AJ76" s="130" t="s">
        <v>246</v>
      </c>
      <c r="AK76" s="122" t="s">
        <v>246</v>
      </c>
      <c r="AL76" s="122" t="s">
        <v>246</v>
      </c>
      <c r="AM76" s="130" t="s">
        <v>246</v>
      </c>
      <c r="AN76" s="122" t="s">
        <v>246</v>
      </c>
      <c r="AO76" s="123" t="s">
        <v>246</v>
      </c>
      <c r="AP76" s="122" t="s">
        <v>246</v>
      </c>
      <c r="AQ76" s="122" t="s">
        <v>246</v>
      </c>
    </row>
    <row r="77" spans="1:43" x14ac:dyDescent="0.25">
      <c r="A77" s="136" t="s">
        <v>7</v>
      </c>
      <c r="B77" s="246" t="s">
        <v>473</v>
      </c>
      <c r="C77" s="136" t="s">
        <v>474</v>
      </c>
      <c r="D77" s="130" t="s">
        <v>246</v>
      </c>
      <c r="E77" s="308" t="s">
        <v>246</v>
      </c>
      <c r="F77" s="308" t="s">
        <v>246</v>
      </c>
      <c r="G77" s="308" t="s">
        <v>246</v>
      </c>
      <c r="H77" s="308" t="s">
        <v>246</v>
      </c>
      <c r="I77" s="308" t="s">
        <v>246</v>
      </c>
      <c r="J77" s="308" t="s">
        <v>246</v>
      </c>
      <c r="K77" s="308" t="s">
        <v>246</v>
      </c>
      <c r="L77" s="308" t="s">
        <v>246</v>
      </c>
      <c r="M77" s="308" t="s">
        <v>246</v>
      </c>
      <c r="N77" s="308" t="s">
        <v>246</v>
      </c>
      <c r="O77" s="308" t="s">
        <v>246</v>
      </c>
      <c r="P77" s="308" t="s">
        <v>246</v>
      </c>
      <c r="Q77" s="308" t="s">
        <v>246</v>
      </c>
      <c r="R77" s="308" t="s">
        <v>246</v>
      </c>
      <c r="S77" s="308" t="s">
        <v>246</v>
      </c>
      <c r="T77" s="308" t="s">
        <v>246</v>
      </c>
      <c r="U77" s="308" t="s">
        <v>246</v>
      </c>
      <c r="V77" s="308" t="s">
        <v>246</v>
      </c>
      <c r="W77" s="308" t="s">
        <v>246</v>
      </c>
      <c r="X77" s="308" t="s">
        <v>246</v>
      </c>
      <c r="Y77" s="308" t="s">
        <v>246</v>
      </c>
      <c r="Z77" s="308" t="s">
        <v>246</v>
      </c>
      <c r="AA77" s="308" t="s">
        <v>246</v>
      </c>
      <c r="AB77" s="308" t="s">
        <v>246</v>
      </c>
      <c r="AC77" s="308" t="s">
        <v>246</v>
      </c>
      <c r="AD77" s="308" t="s">
        <v>246</v>
      </c>
      <c r="AE77" s="308" t="s">
        <v>246</v>
      </c>
      <c r="AF77" s="308" t="s">
        <v>246</v>
      </c>
      <c r="AG77" s="308" t="s">
        <v>246</v>
      </c>
      <c r="AH77" s="308" t="s">
        <v>246</v>
      </c>
      <c r="AI77" s="308" t="s">
        <v>246</v>
      </c>
      <c r="AJ77" s="308" t="s">
        <v>246</v>
      </c>
      <c r="AK77" s="308" t="s">
        <v>246</v>
      </c>
      <c r="AL77" s="308" t="s">
        <v>246</v>
      </c>
      <c r="AM77" s="308" t="s">
        <v>246</v>
      </c>
      <c r="AN77" s="308" t="s">
        <v>246</v>
      </c>
      <c r="AO77" s="308" t="s">
        <v>246</v>
      </c>
      <c r="AP77" s="308" t="s">
        <v>246</v>
      </c>
      <c r="AQ77" s="308" t="s">
        <v>246</v>
      </c>
    </row>
    <row r="78" spans="1:43" x14ac:dyDescent="0.25">
      <c r="A78" s="136" t="s">
        <v>359</v>
      </c>
      <c r="B78" s="246" t="s">
        <v>5</v>
      </c>
      <c r="C78" s="136"/>
      <c r="D78" s="130" t="s">
        <v>246</v>
      </c>
      <c r="E78" s="308">
        <v>0.75800000000000001</v>
      </c>
      <c r="F78" s="308" t="s">
        <v>246</v>
      </c>
      <c r="G78" s="308" t="s">
        <v>246</v>
      </c>
      <c r="H78" s="308" t="s">
        <v>246</v>
      </c>
      <c r="I78" s="308" t="s">
        <v>246</v>
      </c>
      <c r="J78" s="308" t="s">
        <v>246</v>
      </c>
      <c r="K78" s="308" t="s">
        <v>246</v>
      </c>
      <c r="L78" s="308" t="s">
        <v>246</v>
      </c>
      <c r="M78" s="308">
        <v>1.284</v>
      </c>
      <c r="N78" s="308" t="s">
        <v>246</v>
      </c>
      <c r="O78" s="308" t="s">
        <v>246</v>
      </c>
      <c r="P78" s="308">
        <v>1.26</v>
      </c>
      <c r="Q78" s="308" t="s">
        <v>246</v>
      </c>
      <c r="R78" s="308" t="s">
        <v>246</v>
      </c>
      <c r="S78" s="308" t="s">
        <v>246</v>
      </c>
      <c r="T78" s="308" t="s">
        <v>246</v>
      </c>
      <c r="U78" s="308">
        <v>0.82199999999999995</v>
      </c>
      <c r="V78" s="308" t="s">
        <v>246</v>
      </c>
      <c r="W78" s="308" t="s">
        <v>246</v>
      </c>
      <c r="X78" s="308">
        <v>1.05</v>
      </c>
      <c r="Y78" s="308" t="s">
        <v>246</v>
      </c>
      <c r="Z78" s="308" t="s">
        <v>246</v>
      </c>
      <c r="AA78" s="308" t="s">
        <v>246</v>
      </c>
      <c r="AB78" s="308" t="s">
        <v>246</v>
      </c>
      <c r="AC78" s="308">
        <v>0.19400000000000001</v>
      </c>
      <c r="AD78" s="308" t="s">
        <v>246</v>
      </c>
      <c r="AE78" s="308" t="s">
        <v>246</v>
      </c>
      <c r="AF78" s="308">
        <v>0.26</v>
      </c>
      <c r="AG78" s="308" t="s">
        <v>246</v>
      </c>
      <c r="AH78" s="308" t="s">
        <v>246</v>
      </c>
      <c r="AI78" s="308" t="s">
        <v>246</v>
      </c>
      <c r="AJ78" s="308" t="s">
        <v>246</v>
      </c>
      <c r="AK78" s="308">
        <v>3.0579999999999998</v>
      </c>
      <c r="AL78" s="308" t="s">
        <v>246</v>
      </c>
      <c r="AM78" s="308" t="s">
        <v>246</v>
      </c>
      <c r="AN78" s="308">
        <v>2.57</v>
      </c>
      <c r="AO78" s="308" t="s">
        <v>246</v>
      </c>
      <c r="AP78" s="308" t="s">
        <v>246</v>
      </c>
      <c r="AQ78" s="308" t="s">
        <v>246</v>
      </c>
    </row>
    <row r="79" spans="1:43" ht="31.5" x14ac:dyDescent="0.25">
      <c r="A79" s="294" t="s">
        <v>4</v>
      </c>
      <c r="B79" s="293" t="s">
        <v>770</v>
      </c>
      <c r="C79" s="308" t="s">
        <v>760</v>
      </c>
      <c r="D79" s="308" t="s">
        <v>246</v>
      </c>
      <c r="E79" s="308">
        <v>0.29599999999999999</v>
      </c>
      <c r="F79" s="308" t="s">
        <v>246</v>
      </c>
      <c r="G79" s="308" t="s">
        <v>246</v>
      </c>
      <c r="H79" s="308" t="s">
        <v>246</v>
      </c>
      <c r="I79" s="308" t="s">
        <v>246</v>
      </c>
      <c r="J79" s="308" t="s">
        <v>246</v>
      </c>
      <c r="K79" s="308" t="s">
        <v>246</v>
      </c>
      <c r="L79" s="308" t="s">
        <v>246</v>
      </c>
      <c r="M79" s="308">
        <v>0.29599999999999999</v>
      </c>
      <c r="N79" s="308" t="s">
        <v>246</v>
      </c>
      <c r="O79" s="308" t="s">
        <v>246</v>
      </c>
      <c r="P79" s="308">
        <v>0.5</v>
      </c>
      <c r="Q79" s="308" t="s">
        <v>246</v>
      </c>
      <c r="R79" s="308" t="s">
        <v>246</v>
      </c>
      <c r="S79" s="308" t="s">
        <v>246</v>
      </c>
      <c r="T79" s="308" t="s">
        <v>246</v>
      </c>
      <c r="U79" s="308">
        <v>0.29599999999999999</v>
      </c>
      <c r="V79" s="308" t="s">
        <v>246</v>
      </c>
      <c r="W79" s="308" t="s">
        <v>246</v>
      </c>
      <c r="X79" s="308">
        <v>0.18</v>
      </c>
      <c r="Y79" s="308" t="s">
        <v>246</v>
      </c>
      <c r="Z79" s="308" t="s">
        <v>246</v>
      </c>
      <c r="AA79" s="308" t="s">
        <v>246</v>
      </c>
      <c r="AB79" s="308" t="s">
        <v>246</v>
      </c>
      <c r="AC79" s="308" t="s">
        <v>246</v>
      </c>
      <c r="AD79" s="308" t="s">
        <v>246</v>
      </c>
      <c r="AE79" s="308" t="s">
        <v>246</v>
      </c>
      <c r="AF79" s="308" t="s">
        <v>246</v>
      </c>
      <c r="AG79" s="308" t="s">
        <v>246</v>
      </c>
      <c r="AH79" s="308" t="s">
        <v>246</v>
      </c>
      <c r="AI79" s="308" t="s">
        <v>246</v>
      </c>
      <c r="AJ79" s="308" t="s">
        <v>246</v>
      </c>
      <c r="AK79" s="308">
        <v>0.88700000000000001</v>
      </c>
      <c r="AL79" s="308" t="s">
        <v>246</v>
      </c>
      <c r="AM79" s="308" t="s">
        <v>246</v>
      </c>
      <c r="AN79" s="308">
        <v>0.68</v>
      </c>
      <c r="AO79" s="308" t="s">
        <v>246</v>
      </c>
      <c r="AP79" s="308" t="s">
        <v>246</v>
      </c>
      <c r="AQ79" s="308" t="s">
        <v>246</v>
      </c>
    </row>
    <row r="80" spans="1:43" x14ac:dyDescent="0.25">
      <c r="A80" s="294" t="s">
        <v>4</v>
      </c>
      <c r="B80" s="308" t="s">
        <v>699</v>
      </c>
      <c r="C80" s="308" t="s">
        <v>761</v>
      </c>
      <c r="D80" s="308" t="s">
        <v>246</v>
      </c>
      <c r="E80" s="308" t="s">
        <v>246</v>
      </c>
      <c r="F80" s="308" t="s">
        <v>246</v>
      </c>
      <c r="G80" s="308" t="s">
        <v>246</v>
      </c>
      <c r="H80" s="308" t="s">
        <v>246</v>
      </c>
      <c r="I80" s="308" t="s">
        <v>246</v>
      </c>
      <c r="J80" s="308" t="s">
        <v>246</v>
      </c>
      <c r="K80" s="308" t="s">
        <v>246</v>
      </c>
      <c r="L80" s="308" t="s">
        <v>246</v>
      </c>
      <c r="M80" s="308">
        <v>0.33300000000000002</v>
      </c>
      <c r="N80" s="308" t="s">
        <v>246</v>
      </c>
      <c r="O80" s="308" t="s">
        <v>246</v>
      </c>
      <c r="P80" s="308" t="s">
        <v>246</v>
      </c>
      <c r="Q80" s="308" t="s">
        <v>246</v>
      </c>
      <c r="R80" s="308" t="s">
        <v>246</v>
      </c>
      <c r="S80" s="308" t="s">
        <v>246</v>
      </c>
      <c r="T80" s="308" t="s">
        <v>246</v>
      </c>
      <c r="U80" s="308">
        <v>0.33300000000000002</v>
      </c>
      <c r="V80" s="308" t="s">
        <v>246</v>
      </c>
      <c r="W80" s="308" t="s">
        <v>246</v>
      </c>
      <c r="X80" s="308">
        <v>0.61</v>
      </c>
      <c r="Y80" s="308" t="s">
        <v>246</v>
      </c>
      <c r="Z80" s="308" t="s">
        <v>246</v>
      </c>
      <c r="AA80" s="308" t="s">
        <v>246</v>
      </c>
      <c r="AB80" s="308" t="s">
        <v>246</v>
      </c>
      <c r="AC80" s="308" t="s">
        <v>246</v>
      </c>
      <c r="AD80" s="308" t="s">
        <v>246</v>
      </c>
      <c r="AE80" s="308" t="s">
        <v>246</v>
      </c>
      <c r="AF80" s="308" t="s">
        <v>246</v>
      </c>
      <c r="AG80" s="308" t="s">
        <v>246</v>
      </c>
      <c r="AH80" s="308" t="s">
        <v>246</v>
      </c>
      <c r="AI80" s="308" t="s">
        <v>246</v>
      </c>
      <c r="AJ80" s="308" t="s">
        <v>246</v>
      </c>
      <c r="AK80" s="308">
        <v>0.66500000000000004</v>
      </c>
      <c r="AL80" s="308" t="s">
        <v>246</v>
      </c>
      <c r="AM80" s="308" t="s">
        <v>246</v>
      </c>
      <c r="AN80" s="308">
        <v>0.61</v>
      </c>
      <c r="AO80" s="308" t="s">
        <v>246</v>
      </c>
      <c r="AP80" s="308" t="s">
        <v>246</v>
      </c>
      <c r="AQ80" s="308" t="s">
        <v>246</v>
      </c>
    </row>
    <row r="81" spans="1:43" x14ac:dyDescent="0.25">
      <c r="A81" s="294" t="s">
        <v>4</v>
      </c>
      <c r="B81" s="308" t="s">
        <v>701</v>
      </c>
      <c r="C81" s="308" t="s">
        <v>762</v>
      </c>
      <c r="D81" s="308" t="s">
        <v>246</v>
      </c>
      <c r="E81" s="308" t="s">
        <v>246</v>
      </c>
      <c r="F81" s="308" t="s">
        <v>246</v>
      </c>
      <c r="G81" s="308" t="s">
        <v>246</v>
      </c>
      <c r="H81" s="308" t="s">
        <v>246</v>
      </c>
      <c r="I81" s="308" t="s">
        <v>246</v>
      </c>
      <c r="J81" s="308" t="s">
        <v>246</v>
      </c>
      <c r="K81" s="308" t="s">
        <v>246</v>
      </c>
      <c r="L81" s="308" t="s">
        <v>246</v>
      </c>
      <c r="M81" s="308">
        <v>0.19400000000000001</v>
      </c>
      <c r="N81" s="308" t="s">
        <v>246</v>
      </c>
      <c r="O81" s="308" t="s">
        <v>246</v>
      </c>
      <c r="P81" s="308" t="s">
        <v>246</v>
      </c>
      <c r="Q81" s="308" t="s">
        <v>246</v>
      </c>
      <c r="R81" s="308" t="s">
        <v>246</v>
      </c>
      <c r="S81" s="308" t="s">
        <v>246</v>
      </c>
      <c r="T81" s="308" t="s">
        <v>246</v>
      </c>
      <c r="U81" s="308">
        <v>0.19400000000000001</v>
      </c>
      <c r="V81" s="308" t="s">
        <v>246</v>
      </c>
      <c r="W81" s="308" t="s">
        <v>246</v>
      </c>
      <c r="X81" s="308">
        <v>0.26</v>
      </c>
      <c r="Y81" s="308" t="s">
        <v>246</v>
      </c>
      <c r="Z81" s="308" t="s">
        <v>246</v>
      </c>
      <c r="AA81" s="308" t="s">
        <v>246</v>
      </c>
      <c r="AB81" s="308" t="s">
        <v>246</v>
      </c>
      <c r="AC81" s="308">
        <v>0.19400000000000001</v>
      </c>
      <c r="AD81" s="308" t="s">
        <v>246</v>
      </c>
      <c r="AE81" s="308" t="s">
        <v>246</v>
      </c>
      <c r="AF81" s="308">
        <v>0.26</v>
      </c>
      <c r="AG81" s="308" t="s">
        <v>246</v>
      </c>
      <c r="AH81" s="308" t="s">
        <v>246</v>
      </c>
      <c r="AI81" s="308" t="s">
        <v>246</v>
      </c>
      <c r="AJ81" s="308" t="s">
        <v>246</v>
      </c>
      <c r="AK81" s="308">
        <v>0.58199999999999996</v>
      </c>
      <c r="AL81" s="308" t="s">
        <v>246</v>
      </c>
      <c r="AM81" s="308" t="s">
        <v>246</v>
      </c>
      <c r="AN81" s="308">
        <v>0.52</v>
      </c>
      <c r="AO81" s="308" t="s">
        <v>246</v>
      </c>
      <c r="AP81" s="308" t="s">
        <v>246</v>
      </c>
      <c r="AQ81" s="308" t="s">
        <v>246</v>
      </c>
    </row>
    <row r="82" spans="1:43" x14ac:dyDescent="0.25">
      <c r="A82" s="294" t="s">
        <v>4</v>
      </c>
      <c r="B82" s="308" t="s">
        <v>718</v>
      </c>
      <c r="C82" s="308" t="s">
        <v>482</v>
      </c>
      <c r="D82" s="308" t="s">
        <v>246</v>
      </c>
      <c r="E82" s="308">
        <v>0.46200000000000002</v>
      </c>
      <c r="F82" s="308" t="s">
        <v>246</v>
      </c>
      <c r="G82" s="308" t="s">
        <v>246</v>
      </c>
      <c r="H82" s="308" t="s">
        <v>246</v>
      </c>
      <c r="I82" s="308" t="s">
        <v>246</v>
      </c>
      <c r="J82" s="308" t="s">
        <v>246</v>
      </c>
      <c r="K82" s="308" t="s">
        <v>246</v>
      </c>
      <c r="L82" s="308" t="s">
        <v>246</v>
      </c>
      <c r="M82" s="308">
        <v>0.46200000000000002</v>
      </c>
      <c r="N82" s="308" t="s">
        <v>246</v>
      </c>
      <c r="O82" s="308" t="s">
        <v>246</v>
      </c>
      <c r="P82" s="308">
        <v>0.76</v>
      </c>
      <c r="Q82" s="308" t="s">
        <v>246</v>
      </c>
      <c r="R82" s="308" t="s">
        <v>246</v>
      </c>
      <c r="S82" s="308" t="s">
        <v>246</v>
      </c>
      <c r="T82" s="308" t="s">
        <v>246</v>
      </c>
      <c r="U82" s="308" t="s">
        <v>246</v>
      </c>
      <c r="V82" s="308" t="s">
        <v>246</v>
      </c>
      <c r="W82" s="308" t="s">
        <v>246</v>
      </c>
      <c r="X82" s="308" t="s">
        <v>246</v>
      </c>
      <c r="Y82" s="308" t="s">
        <v>246</v>
      </c>
      <c r="Z82" s="308" t="s">
        <v>246</v>
      </c>
      <c r="AA82" s="308" t="s">
        <v>246</v>
      </c>
      <c r="AB82" s="308" t="s">
        <v>246</v>
      </c>
      <c r="AC82" s="308" t="s">
        <v>246</v>
      </c>
      <c r="AD82" s="308" t="s">
        <v>246</v>
      </c>
      <c r="AE82" s="308" t="s">
        <v>246</v>
      </c>
      <c r="AF82" s="308" t="s">
        <v>246</v>
      </c>
      <c r="AG82" s="308" t="s">
        <v>246</v>
      </c>
      <c r="AH82" s="308" t="s">
        <v>246</v>
      </c>
      <c r="AI82" s="308" t="s">
        <v>246</v>
      </c>
      <c r="AJ82" s="308" t="s">
        <v>246</v>
      </c>
      <c r="AK82" s="308">
        <v>0.92400000000000004</v>
      </c>
      <c r="AL82" s="308" t="s">
        <v>246</v>
      </c>
      <c r="AM82" s="308" t="s">
        <v>246</v>
      </c>
      <c r="AN82" s="308">
        <v>0.76</v>
      </c>
      <c r="AO82" s="308" t="s">
        <v>246</v>
      </c>
      <c r="AP82" s="308" t="s">
        <v>246</v>
      </c>
      <c r="AQ82" s="308" t="s">
        <v>246</v>
      </c>
    </row>
    <row r="83" spans="1:43" ht="31.5" x14ac:dyDescent="0.25">
      <c r="A83" s="310" t="s">
        <v>359</v>
      </c>
      <c r="B83" s="309" t="s">
        <v>3</v>
      </c>
      <c r="C83" s="308"/>
      <c r="D83" s="308" t="s">
        <v>246</v>
      </c>
      <c r="E83" s="308">
        <v>0.114</v>
      </c>
      <c r="F83" s="308" t="s">
        <v>246</v>
      </c>
      <c r="G83" s="308" t="s">
        <v>246</v>
      </c>
      <c r="H83" s="308" t="s">
        <v>246</v>
      </c>
      <c r="I83" s="308" t="s">
        <v>246</v>
      </c>
      <c r="J83" s="308" t="s">
        <v>246</v>
      </c>
      <c r="K83" s="308" t="s">
        <v>246</v>
      </c>
      <c r="L83" s="308" t="s">
        <v>246</v>
      </c>
      <c r="M83" s="308">
        <v>0.114</v>
      </c>
      <c r="N83" s="308" t="s">
        <v>246</v>
      </c>
      <c r="O83" s="308" t="s">
        <v>246</v>
      </c>
      <c r="P83" s="308" t="s">
        <v>246</v>
      </c>
      <c r="Q83" s="308" t="s">
        <v>246</v>
      </c>
      <c r="R83" s="308" t="s">
        <v>246</v>
      </c>
      <c r="S83" s="308" t="s">
        <v>246</v>
      </c>
      <c r="T83" s="308" t="s">
        <v>246</v>
      </c>
      <c r="U83" s="308">
        <v>0.114</v>
      </c>
      <c r="V83" s="308" t="s">
        <v>246</v>
      </c>
      <c r="W83" s="308" t="s">
        <v>246</v>
      </c>
      <c r="X83" s="308" t="s">
        <v>246</v>
      </c>
      <c r="Y83" s="308" t="s">
        <v>246</v>
      </c>
      <c r="Z83" s="308" t="s">
        <v>246</v>
      </c>
      <c r="AA83" s="308" t="s">
        <v>246</v>
      </c>
      <c r="AB83" s="308" t="s">
        <v>246</v>
      </c>
      <c r="AC83" s="308">
        <v>0.114</v>
      </c>
      <c r="AD83" s="308" t="s">
        <v>246</v>
      </c>
      <c r="AE83" s="308" t="s">
        <v>246</v>
      </c>
      <c r="AF83" s="308" t="s">
        <v>246</v>
      </c>
      <c r="AG83" s="308" t="s">
        <v>246</v>
      </c>
      <c r="AH83" s="308" t="s">
        <v>246</v>
      </c>
      <c r="AI83" s="308" t="s">
        <v>246</v>
      </c>
      <c r="AJ83" s="308" t="s">
        <v>246</v>
      </c>
      <c r="AK83" s="308">
        <v>0.45600000000000002</v>
      </c>
      <c r="AL83" s="308" t="s">
        <v>246</v>
      </c>
      <c r="AM83" s="308" t="s">
        <v>246</v>
      </c>
      <c r="AN83" s="308" t="s">
        <v>246</v>
      </c>
      <c r="AO83" s="308" t="s">
        <v>246</v>
      </c>
      <c r="AP83" s="308" t="s">
        <v>246</v>
      </c>
      <c r="AQ83" s="308" t="s">
        <v>246</v>
      </c>
    </row>
    <row r="84" spans="1:43" x14ac:dyDescent="0.25">
      <c r="A84" s="295" t="s">
        <v>1</v>
      </c>
      <c r="B84" s="308" t="s">
        <v>483</v>
      </c>
      <c r="C84" s="308" t="s">
        <v>484</v>
      </c>
      <c r="D84" s="308" t="s">
        <v>246</v>
      </c>
      <c r="E84" s="308" t="s">
        <v>246</v>
      </c>
      <c r="F84" s="308" t="s">
        <v>246</v>
      </c>
      <c r="G84" s="308" t="s">
        <v>246</v>
      </c>
      <c r="H84" s="308" t="s">
        <v>246</v>
      </c>
      <c r="I84" s="308" t="s">
        <v>246</v>
      </c>
      <c r="J84" s="308" t="s">
        <v>246</v>
      </c>
      <c r="K84" s="308" t="s">
        <v>246</v>
      </c>
      <c r="L84" s="308" t="s">
        <v>246</v>
      </c>
      <c r="M84" s="308" t="s">
        <v>246</v>
      </c>
      <c r="N84" s="308" t="s">
        <v>246</v>
      </c>
      <c r="O84" s="308" t="s">
        <v>246</v>
      </c>
      <c r="P84" s="308" t="s">
        <v>246</v>
      </c>
      <c r="Q84" s="308" t="s">
        <v>246</v>
      </c>
      <c r="R84" s="308" t="s">
        <v>246</v>
      </c>
      <c r="S84" s="308" t="s">
        <v>246</v>
      </c>
      <c r="T84" s="308" t="s">
        <v>246</v>
      </c>
      <c r="U84" s="308" t="s">
        <v>246</v>
      </c>
      <c r="V84" s="308" t="s">
        <v>246</v>
      </c>
      <c r="W84" s="308" t="s">
        <v>246</v>
      </c>
      <c r="X84" s="308" t="s">
        <v>246</v>
      </c>
      <c r="Y84" s="308" t="s">
        <v>246</v>
      </c>
      <c r="Z84" s="308" t="s">
        <v>246</v>
      </c>
      <c r="AA84" s="308" t="s">
        <v>246</v>
      </c>
      <c r="AB84" s="308" t="s">
        <v>246</v>
      </c>
      <c r="AC84" s="308" t="s">
        <v>246</v>
      </c>
      <c r="AD84" s="308" t="s">
        <v>246</v>
      </c>
      <c r="AE84" s="308" t="s">
        <v>246</v>
      </c>
      <c r="AF84" s="308" t="s">
        <v>246</v>
      </c>
      <c r="AG84" s="308" t="s">
        <v>246</v>
      </c>
      <c r="AH84" s="308" t="s">
        <v>246</v>
      </c>
      <c r="AI84" s="308" t="s">
        <v>246</v>
      </c>
      <c r="AJ84" s="308" t="s">
        <v>246</v>
      </c>
      <c r="AK84" s="308" t="s">
        <v>246</v>
      </c>
      <c r="AL84" s="308" t="s">
        <v>246</v>
      </c>
      <c r="AM84" s="308" t="s">
        <v>246</v>
      </c>
      <c r="AN84" s="308" t="s">
        <v>246</v>
      </c>
      <c r="AO84" s="308" t="s">
        <v>246</v>
      </c>
      <c r="AP84" s="308" t="s">
        <v>246</v>
      </c>
      <c r="AQ84" s="308" t="s">
        <v>246</v>
      </c>
    </row>
    <row r="85" spans="1:43" x14ac:dyDescent="0.25">
      <c r="A85" s="295" t="s">
        <v>1</v>
      </c>
      <c r="B85" s="308" t="s">
        <v>485</v>
      </c>
      <c r="C85" s="308" t="s">
        <v>486</v>
      </c>
      <c r="D85" s="308" t="s">
        <v>246</v>
      </c>
      <c r="E85" s="308">
        <v>0.114</v>
      </c>
      <c r="F85" s="308" t="s">
        <v>246</v>
      </c>
      <c r="G85" s="308" t="s">
        <v>246</v>
      </c>
      <c r="H85" s="308" t="s">
        <v>246</v>
      </c>
      <c r="I85" s="308" t="s">
        <v>246</v>
      </c>
      <c r="J85" s="308" t="s">
        <v>246</v>
      </c>
      <c r="K85" s="308" t="s">
        <v>246</v>
      </c>
      <c r="L85" s="308" t="s">
        <v>246</v>
      </c>
      <c r="M85" s="308">
        <v>0.114</v>
      </c>
      <c r="N85" s="308" t="s">
        <v>246</v>
      </c>
      <c r="O85" s="308" t="s">
        <v>246</v>
      </c>
      <c r="P85" s="308" t="s">
        <v>246</v>
      </c>
      <c r="Q85" s="308" t="s">
        <v>246</v>
      </c>
      <c r="R85" s="308" t="s">
        <v>246</v>
      </c>
      <c r="S85" s="308" t="s">
        <v>246</v>
      </c>
      <c r="T85" s="308" t="s">
        <v>246</v>
      </c>
      <c r="U85" s="308">
        <v>0.114</v>
      </c>
      <c r="V85" s="308" t="s">
        <v>246</v>
      </c>
      <c r="W85" s="308" t="s">
        <v>246</v>
      </c>
      <c r="X85" s="308" t="s">
        <v>246</v>
      </c>
      <c r="Y85" s="308" t="s">
        <v>246</v>
      </c>
      <c r="Z85" s="308" t="s">
        <v>246</v>
      </c>
      <c r="AA85" s="308" t="s">
        <v>246</v>
      </c>
      <c r="AB85" s="308" t="s">
        <v>246</v>
      </c>
      <c r="AC85" s="308">
        <v>0.114</v>
      </c>
      <c r="AD85" s="308" t="s">
        <v>246</v>
      </c>
      <c r="AE85" s="308" t="s">
        <v>246</v>
      </c>
      <c r="AF85" s="308" t="s">
        <v>246</v>
      </c>
      <c r="AG85" s="308" t="s">
        <v>246</v>
      </c>
      <c r="AH85" s="308" t="s">
        <v>246</v>
      </c>
      <c r="AI85" s="308" t="s">
        <v>246</v>
      </c>
      <c r="AJ85" s="308" t="s">
        <v>246</v>
      </c>
      <c r="AK85" s="308">
        <v>0.45600000000000002</v>
      </c>
      <c r="AL85" s="308" t="s">
        <v>246</v>
      </c>
      <c r="AM85" s="308" t="s">
        <v>246</v>
      </c>
      <c r="AN85" s="308" t="s">
        <v>246</v>
      </c>
      <c r="AO85" s="308" t="s">
        <v>246</v>
      </c>
      <c r="AP85" s="308" t="s">
        <v>246</v>
      </c>
      <c r="AQ85" s="308" t="s">
        <v>246</v>
      </c>
    </row>
    <row r="86" spans="1:43" x14ac:dyDescent="0.25">
      <c r="A86" s="295" t="s">
        <v>1</v>
      </c>
      <c r="B86" s="308" t="s">
        <v>502</v>
      </c>
      <c r="C86" s="308" t="s">
        <v>488</v>
      </c>
      <c r="D86" s="308" t="s">
        <v>246</v>
      </c>
      <c r="E86" s="308" t="s">
        <v>246</v>
      </c>
      <c r="F86" s="308" t="s">
        <v>246</v>
      </c>
      <c r="G86" s="308" t="s">
        <v>246</v>
      </c>
      <c r="H86" s="308" t="s">
        <v>246</v>
      </c>
      <c r="I86" s="308" t="s">
        <v>246</v>
      </c>
      <c r="J86" s="308" t="s">
        <v>246</v>
      </c>
      <c r="K86" s="308" t="s">
        <v>246</v>
      </c>
      <c r="L86" s="308" t="s">
        <v>246</v>
      </c>
      <c r="M86" s="308" t="s">
        <v>246</v>
      </c>
      <c r="N86" s="308" t="s">
        <v>246</v>
      </c>
      <c r="O86" s="308" t="s">
        <v>246</v>
      </c>
      <c r="P86" s="308" t="s">
        <v>246</v>
      </c>
      <c r="Q86" s="308" t="s">
        <v>246</v>
      </c>
      <c r="R86" s="308" t="s">
        <v>246</v>
      </c>
      <c r="S86" s="308" t="s">
        <v>246</v>
      </c>
      <c r="T86" s="308" t="s">
        <v>246</v>
      </c>
      <c r="U86" s="308" t="s">
        <v>246</v>
      </c>
      <c r="V86" s="308" t="s">
        <v>246</v>
      </c>
      <c r="W86" s="308" t="s">
        <v>246</v>
      </c>
      <c r="X86" s="308" t="s">
        <v>246</v>
      </c>
      <c r="Y86" s="308" t="s">
        <v>246</v>
      </c>
      <c r="Z86" s="308" t="s">
        <v>246</v>
      </c>
      <c r="AA86" s="308" t="s">
        <v>246</v>
      </c>
      <c r="AB86" s="308" t="s">
        <v>246</v>
      </c>
      <c r="AC86" s="308" t="s">
        <v>246</v>
      </c>
      <c r="AD86" s="308" t="s">
        <v>246</v>
      </c>
      <c r="AE86" s="308" t="s">
        <v>246</v>
      </c>
      <c r="AF86" s="308" t="s">
        <v>246</v>
      </c>
      <c r="AG86" s="308" t="s">
        <v>246</v>
      </c>
      <c r="AH86" s="308" t="s">
        <v>246</v>
      </c>
      <c r="AI86" s="308" t="s">
        <v>246</v>
      </c>
      <c r="AJ86" s="308" t="s">
        <v>246</v>
      </c>
      <c r="AK86" s="308" t="s">
        <v>246</v>
      </c>
      <c r="AL86" s="308" t="s">
        <v>246</v>
      </c>
      <c r="AM86" s="308" t="s">
        <v>246</v>
      </c>
      <c r="AN86" s="308" t="s">
        <v>246</v>
      </c>
      <c r="AO86" s="308" t="s">
        <v>246</v>
      </c>
      <c r="AP86" s="308" t="s">
        <v>246</v>
      </c>
      <c r="AQ86" s="308" t="s">
        <v>246</v>
      </c>
    </row>
  </sheetData>
  <mergeCells count="19">
    <mergeCell ref="A4:AV4"/>
    <mergeCell ref="A10:AV10"/>
    <mergeCell ref="A5:AV5"/>
    <mergeCell ref="A7:AV7"/>
    <mergeCell ref="A8:AV8"/>
    <mergeCell ref="A11:A14"/>
    <mergeCell ref="B11:B14"/>
    <mergeCell ref="C11:C14"/>
    <mergeCell ref="D11:AQ11"/>
    <mergeCell ref="D12:K12"/>
    <mergeCell ref="L12:S12"/>
    <mergeCell ref="T12:AA12"/>
    <mergeCell ref="AB12:AI12"/>
    <mergeCell ref="AJ12:AQ12"/>
    <mergeCell ref="E13:K13"/>
    <mergeCell ref="M13:S13"/>
    <mergeCell ref="U13:AA13"/>
    <mergeCell ref="AC13:AI13"/>
    <mergeCell ref="AK13:AQ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65"/>
  <sheetViews>
    <sheetView topLeftCell="A3" zoomScaleNormal="100" workbookViewId="0">
      <selection activeCell="D16" sqref="D16:AL165"/>
    </sheetView>
  </sheetViews>
  <sheetFormatPr defaultColWidth="9.140625" defaultRowHeight="15.75" x14ac:dyDescent="0.25"/>
  <cols>
    <col min="1" max="1" width="12.42578125" style="9" customWidth="1"/>
    <col min="2" max="2" width="48" style="9" customWidth="1"/>
    <col min="3" max="3" width="16" style="9" customWidth="1"/>
    <col min="4" max="4" width="8.42578125" style="9" customWidth="1"/>
    <col min="5" max="5" width="7.42578125" style="9" customWidth="1"/>
    <col min="6" max="6" width="6.85546875" style="9" customWidth="1"/>
    <col min="7" max="7" width="8.42578125" style="9" customWidth="1"/>
    <col min="8" max="8" width="6.85546875" style="9" customWidth="1"/>
    <col min="9" max="9" width="8.42578125" style="9" customWidth="1"/>
    <col min="10" max="10" width="8.28515625" style="9" customWidth="1"/>
    <col min="11" max="14" width="8.85546875" style="61" customWidth="1"/>
    <col min="15" max="15" width="7.5703125" style="9" customWidth="1"/>
    <col min="16" max="16" width="8.5703125" style="9" customWidth="1"/>
    <col min="17" max="17" width="6.85546875" style="9" customWidth="1"/>
    <col min="18" max="16384" width="9.140625" style="9"/>
  </cols>
  <sheetData>
    <row r="1" spans="1:40" x14ac:dyDescent="0.25"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382" t="s">
        <v>767</v>
      </c>
      <c r="AJ1" s="382"/>
      <c r="AK1" s="382"/>
      <c r="AL1" s="141"/>
      <c r="AM1" s="141"/>
      <c r="AN1" s="141"/>
    </row>
    <row r="2" spans="1:40" x14ac:dyDescent="0.25">
      <c r="C2" s="383" t="s">
        <v>711</v>
      </c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W2" s="383"/>
      <c r="X2" s="383"/>
      <c r="Y2" s="383"/>
      <c r="Z2" s="383"/>
      <c r="AA2" s="383"/>
      <c r="AB2" s="383"/>
      <c r="AC2" s="383"/>
      <c r="AD2" s="383"/>
      <c r="AE2" s="383"/>
      <c r="AF2" s="383"/>
      <c r="AG2" s="383"/>
      <c r="AH2" s="383"/>
      <c r="AI2" s="383"/>
      <c r="AJ2" s="383"/>
      <c r="AK2" s="383"/>
      <c r="AL2" s="141"/>
      <c r="AM2" s="141"/>
      <c r="AN2" s="141"/>
    </row>
    <row r="4" spans="1:40" ht="18.75" x14ac:dyDescent="0.25">
      <c r="A4" s="379" t="s">
        <v>230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2"/>
      <c r="AC4" s="292"/>
      <c r="AD4" s="292"/>
      <c r="AE4" s="292"/>
    </row>
    <row r="5" spans="1:40" ht="38.25" customHeight="1" x14ac:dyDescent="0.25">
      <c r="A5" s="380" t="s">
        <v>231</v>
      </c>
      <c r="B5" s="380"/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380"/>
      <c r="P5" s="380"/>
      <c r="Q5" s="380"/>
      <c r="R5" s="380"/>
      <c r="S5" s="380"/>
      <c r="T5" s="380"/>
      <c r="U5" s="380"/>
      <c r="V5" s="380"/>
      <c r="W5" s="380"/>
      <c r="X5" s="380"/>
      <c r="Y5" s="380"/>
      <c r="Z5" s="380"/>
      <c r="AA5" s="380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</row>
    <row r="6" spans="1:40" x14ac:dyDescent="0.25">
      <c r="A6" s="291"/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</row>
    <row r="7" spans="1:40" ht="20.25" x14ac:dyDescent="0.25">
      <c r="A7" s="330" t="s">
        <v>495</v>
      </c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291"/>
      <c r="S7" s="291"/>
      <c r="T7" s="291"/>
      <c r="U7" s="291"/>
      <c r="V7" s="291"/>
      <c r="W7" s="291"/>
      <c r="X7" s="291"/>
      <c r="Y7" s="291"/>
      <c r="Z7" s="291"/>
      <c r="AA7" s="291"/>
      <c r="AB7" s="292"/>
      <c r="AC7" s="292"/>
      <c r="AD7" s="292"/>
      <c r="AE7" s="292"/>
    </row>
    <row r="8" spans="1:40" x14ac:dyDescent="0.25">
      <c r="A8" s="332" t="s">
        <v>72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292"/>
      <c r="S8" s="292"/>
      <c r="T8" s="292"/>
      <c r="U8" s="292"/>
      <c r="V8" s="292"/>
      <c r="W8" s="292"/>
      <c r="X8" s="292"/>
      <c r="Y8" s="292"/>
      <c r="Z8" s="292"/>
      <c r="AA8" s="292"/>
      <c r="AB8" s="292"/>
      <c r="AC8" s="292"/>
      <c r="AD8" s="292"/>
      <c r="AE8" s="292"/>
    </row>
    <row r="10" spans="1:40" x14ac:dyDescent="0.25">
      <c r="A10" s="368"/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</row>
    <row r="11" spans="1:40" ht="15.75" customHeight="1" x14ac:dyDescent="0.25">
      <c r="A11" s="378" t="s">
        <v>499</v>
      </c>
      <c r="B11" s="378" t="s">
        <v>70</v>
      </c>
      <c r="C11" s="378" t="s">
        <v>69</v>
      </c>
      <c r="D11" s="384" t="s">
        <v>564</v>
      </c>
      <c r="E11" s="384"/>
      <c r="F11" s="384"/>
      <c r="G11" s="384"/>
      <c r="H11" s="384"/>
      <c r="I11" s="384"/>
      <c r="J11" s="384"/>
      <c r="K11" s="385" t="s">
        <v>226</v>
      </c>
      <c r="L11" s="385"/>
      <c r="M11" s="385"/>
      <c r="N11" s="385"/>
      <c r="O11" s="385"/>
      <c r="P11" s="385"/>
      <c r="Q11" s="385"/>
      <c r="R11" s="385"/>
      <c r="S11" s="385"/>
      <c r="T11" s="385"/>
      <c r="U11" s="385"/>
      <c r="V11" s="385"/>
      <c r="W11" s="385"/>
      <c r="X11" s="385"/>
      <c r="Y11" s="385"/>
      <c r="Z11" s="385"/>
      <c r="AA11" s="385"/>
      <c r="AB11" s="385"/>
      <c r="AC11" s="385"/>
      <c r="AD11" s="385"/>
      <c r="AE11" s="385"/>
      <c r="AF11" s="385"/>
      <c r="AG11" s="385"/>
      <c r="AH11" s="385"/>
      <c r="AI11" s="385"/>
      <c r="AJ11" s="385"/>
      <c r="AK11" s="385"/>
      <c r="AL11" s="385"/>
    </row>
    <row r="12" spans="1:40" x14ac:dyDescent="0.25">
      <c r="A12" s="378"/>
      <c r="B12" s="378"/>
      <c r="C12" s="378"/>
      <c r="D12" s="384"/>
      <c r="E12" s="384"/>
      <c r="F12" s="384"/>
      <c r="G12" s="384"/>
      <c r="H12" s="384"/>
      <c r="I12" s="384"/>
      <c r="J12" s="384"/>
      <c r="K12" s="386" t="s">
        <v>268</v>
      </c>
      <c r="L12" s="386"/>
      <c r="M12" s="386"/>
      <c r="N12" s="386"/>
      <c r="O12" s="386"/>
      <c r="P12" s="386"/>
      <c r="Q12" s="386"/>
      <c r="R12" s="381" t="s">
        <v>269</v>
      </c>
      <c r="S12" s="381"/>
      <c r="T12" s="381"/>
      <c r="U12" s="381"/>
      <c r="V12" s="381"/>
      <c r="W12" s="381"/>
      <c r="X12" s="381"/>
      <c r="Y12" s="381" t="s">
        <v>270</v>
      </c>
      <c r="Z12" s="381"/>
      <c r="AA12" s="381"/>
      <c r="AB12" s="381"/>
      <c r="AC12" s="381"/>
      <c r="AD12" s="381"/>
      <c r="AE12" s="381"/>
      <c r="AF12" s="381" t="s">
        <v>274</v>
      </c>
      <c r="AG12" s="381"/>
      <c r="AH12" s="381"/>
      <c r="AI12" s="381"/>
      <c r="AJ12" s="381"/>
      <c r="AK12" s="381"/>
      <c r="AL12" s="381"/>
    </row>
    <row r="13" spans="1:40" ht="15.75" customHeight="1" x14ac:dyDescent="0.25">
      <c r="A13" s="378"/>
      <c r="B13" s="378"/>
      <c r="C13" s="378"/>
      <c r="D13" s="384" t="s">
        <v>765</v>
      </c>
      <c r="E13" s="384"/>
      <c r="F13" s="384"/>
      <c r="G13" s="384"/>
      <c r="H13" s="384"/>
      <c r="I13" s="384"/>
      <c r="J13" s="384"/>
      <c r="K13" s="381" t="s">
        <v>75</v>
      </c>
      <c r="L13" s="381"/>
      <c r="M13" s="381"/>
      <c r="N13" s="381"/>
      <c r="O13" s="381"/>
      <c r="P13" s="381"/>
      <c r="Q13" s="381"/>
      <c r="R13" s="381" t="s">
        <v>75</v>
      </c>
      <c r="S13" s="381"/>
      <c r="T13" s="381"/>
      <c r="U13" s="381"/>
      <c r="V13" s="381"/>
      <c r="W13" s="381"/>
      <c r="X13" s="381"/>
      <c r="Y13" s="381" t="s">
        <v>75</v>
      </c>
      <c r="Z13" s="381"/>
      <c r="AA13" s="381"/>
      <c r="AB13" s="381"/>
      <c r="AC13" s="381"/>
      <c r="AD13" s="381"/>
      <c r="AE13" s="381"/>
      <c r="AF13" s="381" t="s">
        <v>75</v>
      </c>
      <c r="AG13" s="381"/>
      <c r="AH13" s="381"/>
      <c r="AI13" s="381"/>
      <c r="AJ13" s="381"/>
      <c r="AK13" s="381"/>
      <c r="AL13" s="381"/>
    </row>
    <row r="14" spans="1:40" ht="75" customHeight="1" x14ac:dyDescent="0.25">
      <c r="A14" s="378"/>
      <c r="B14" s="378"/>
      <c r="C14" s="378"/>
      <c r="D14" s="126" t="s">
        <v>227</v>
      </c>
      <c r="E14" s="126" t="s">
        <v>163</v>
      </c>
      <c r="F14" s="126" t="s">
        <v>164</v>
      </c>
      <c r="G14" s="126" t="s">
        <v>165</v>
      </c>
      <c r="H14" s="126" t="s">
        <v>166</v>
      </c>
      <c r="I14" s="126" t="s">
        <v>516</v>
      </c>
      <c r="J14" s="126" t="s">
        <v>168</v>
      </c>
      <c r="K14" s="126" t="s">
        <v>227</v>
      </c>
      <c r="L14" s="126" t="s">
        <v>163</v>
      </c>
      <c r="M14" s="126" t="s">
        <v>164</v>
      </c>
      <c r="N14" s="126" t="s">
        <v>165</v>
      </c>
      <c r="O14" s="126" t="s">
        <v>166</v>
      </c>
      <c r="P14" s="126" t="s">
        <v>516</v>
      </c>
      <c r="Q14" s="126" t="s">
        <v>168</v>
      </c>
      <c r="R14" s="126" t="s">
        <v>227</v>
      </c>
      <c r="S14" s="126" t="s">
        <v>163</v>
      </c>
      <c r="T14" s="126" t="s">
        <v>164</v>
      </c>
      <c r="U14" s="126" t="s">
        <v>165</v>
      </c>
      <c r="V14" s="126" t="s">
        <v>166</v>
      </c>
      <c r="W14" s="126" t="s">
        <v>516</v>
      </c>
      <c r="X14" s="126" t="s">
        <v>168</v>
      </c>
      <c r="Y14" s="126" t="s">
        <v>227</v>
      </c>
      <c r="Z14" s="126" t="s">
        <v>163</v>
      </c>
      <c r="AA14" s="126" t="s">
        <v>164</v>
      </c>
      <c r="AB14" s="126" t="s">
        <v>165</v>
      </c>
      <c r="AC14" s="126" t="s">
        <v>166</v>
      </c>
      <c r="AD14" s="126" t="s">
        <v>516</v>
      </c>
      <c r="AE14" s="126" t="s">
        <v>168</v>
      </c>
      <c r="AF14" s="126" t="s">
        <v>227</v>
      </c>
      <c r="AG14" s="126" t="s">
        <v>163</v>
      </c>
      <c r="AH14" s="126" t="s">
        <v>164</v>
      </c>
      <c r="AI14" s="126" t="s">
        <v>165</v>
      </c>
      <c r="AJ14" s="126" t="s">
        <v>166</v>
      </c>
      <c r="AK14" s="126" t="s">
        <v>516</v>
      </c>
      <c r="AL14" s="126" t="s">
        <v>168</v>
      </c>
    </row>
    <row r="15" spans="1:40" x14ac:dyDescent="0.25">
      <c r="A15" s="146">
        <v>1</v>
      </c>
      <c r="B15" s="306">
        <v>2</v>
      </c>
      <c r="C15" s="146">
        <v>3</v>
      </c>
      <c r="D15" s="180" t="s">
        <v>200</v>
      </c>
      <c r="E15" s="180" t="s">
        <v>201</v>
      </c>
      <c r="F15" s="180" t="s">
        <v>202</v>
      </c>
      <c r="G15" s="180" t="s">
        <v>203</v>
      </c>
      <c r="H15" s="180" t="s">
        <v>204</v>
      </c>
      <c r="I15" s="180" t="s">
        <v>205</v>
      </c>
      <c r="J15" s="180" t="s">
        <v>206</v>
      </c>
      <c r="K15" s="133" t="s">
        <v>178</v>
      </c>
      <c r="L15" s="133" t="s">
        <v>179</v>
      </c>
      <c r="M15" s="133" t="s">
        <v>180</v>
      </c>
      <c r="N15" s="133" t="s">
        <v>181</v>
      </c>
      <c r="O15" s="133" t="s">
        <v>182</v>
      </c>
      <c r="P15" s="133" t="s">
        <v>183</v>
      </c>
      <c r="Q15" s="133" t="s">
        <v>184</v>
      </c>
      <c r="R15" s="133" t="s">
        <v>276</v>
      </c>
      <c r="S15" s="133" t="s">
        <v>277</v>
      </c>
      <c r="T15" s="133" t="s">
        <v>278</v>
      </c>
      <c r="U15" s="133" t="s">
        <v>279</v>
      </c>
      <c r="V15" s="133" t="s">
        <v>280</v>
      </c>
      <c r="W15" s="133" t="s">
        <v>281</v>
      </c>
      <c r="X15" s="133" t="s">
        <v>282</v>
      </c>
      <c r="Y15" s="133" t="s">
        <v>283</v>
      </c>
      <c r="Z15" s="133" t="s">
        <v>284</v>
      </c>
      <c r="AA15" s="133" t="s">
        <v>285</v>
      </c>
      <c r="AB15" s="133" t="s">
        <v>286</v>
      </c>
      <c r="AC15" s="133" t="s">
        <v>287</v>
      </c>
      <c r="AD15" s="133" t="s">
        <v>288</v>
      </c>
      <c r="AE15" s="133" t="s">
        <v>289</v>
      </c>
      <c r="AF15" s="133" t="s">
        <v>557</v>
      </c>
      <c r="AG15" s="133" t="s">
        <v>558</v>
      </c>
      <c r="AH15" s="133" t="s">
        <v>559</v>
      </c>
      <c r="AI15" s="133" t="s">
        <v>560</v>
      </c>
      <c r="AJ15" s="133" t="s">
        <v>561</v>
      </c>
      <c r="AK15" s="133" t="s">
        <v>562</v>
      </c>
      <c r="AL15" s="133" t="s">
        <v>563</v>
      </c>
    </row>
    <row r="16" spans="1:40" ht="30" x14ac:dyDescent="0.25">
      <c r="A16" s="138" t="s">
        <v>56</v>
      </c>
      <c r="B16" s="198" t="s">
        <v>55</v>
      </c>
      <c r="C16" s="256" t="s">
        <v>2</v>
      </c>
      <c r="D16" s="131" t="s">
        <v>246</v>
      </c>
      <c r="E16" s="131">
        <v>0.5</v>
      </c>
      <c r="F16" s="131" t="s">
        <v>246</v>
      </c>
      <c r="G16" s="131">
        <v>16.25</v>
      </c>
      <c r="H16" s="131">
        <v>0.39300000000000002</v>
      </c>
      <c r="I16" s="131">
        <v>474</v>
      </c>
      <c r="J16" s="131">
        <v>9</v>
      </c>
      <c r="K16" s="133" t="s">
        <v>246</v>
      </c>
      <c r="L16" s="131">
        <v>0.25</v>
      </c>
      <c r="M16" s="131" t="s">
        <v>246</v>
      </c>
      <c r="N16" s="131">
        <v>10.935000000000002</v>
      </c>
      <c r="O16" s="131" t="s">
        <v>246</v>
      </c>
      <c r="P16" s="131">
        <v>718</v>
      </c>
      <c r="Q16" s="131">
        <v>48</v>
      </c>
      <c r="R16" s="133" t="s">
        <v>246</v>
      </c>
      <c r="S16" s="131">
        <v>0.57000000000000006</v>
      </c>
      <c r="T16" s="131" t="s">
        <v>246</v>
      </c>
      <c r="U16" s="131">
        <v>13.848000000000001</v>
      </c>
      <c r="V16" s="131" t="s">
        <v>246</v>
      </c>
      <c r="W16" s="131">
        <v>450</v>
      </c>
      <c r="X16" s="131">
        <v>50</v>
      </c>
      <c r="Y16" s="133" t="s">
        <v>246</v>
      </c>
      <c r="Z16" s="131">
        <v>1</v>
      </c>
      <c r="AA16" s="131" t="s">
        <v>246</v>
      </c>
      <c r="AB16" s="131">
        <v>17.651000000000003</v>
      </c>
      <c r="AC16" s="131" t="s">
        <v>246</v>
      </c>
      <c r="AD16" s="131">
        <v>430</v>
      </c>
      <c r="AE16" s="131">
        <v>50</v>
      </c>
      <c r="AF16" s="133" t="s">
        <v>246</v>
      </c>
      <c r="AG16" s="131">
        <v>1.7999999999999998</v>
      </c>
      <c r="AH16" s="131" t="s">
        <v>246</v>
      </c>
      <c r="AI16" s="131">
        <v>15.89</v>
      </c>
      <c r="AJ16" s="131" t="s">
        <v>246</v>
      </c>
      <c r="AK16" s="131">
        <v>764</v>
      </c>
      <c r="AL16" s="131">
        <v>47</v>
      </c>
    </row>
    <row r="17" spans="1:38" x14ac:dyDescent="0.25">
      <c r="A17" s="138" t="s">
        <v>54</v>
      </c>
      <c r="B17" s="198" t="s">
        <v>53</v>
      </c>
      <c r="C17" s="256" t="s">
        <v>2</v>
      </c>
      <c r="D17" s="131" t="s">
        <v>246</v>
      </c>
      <c r="E17" s="131" t="s">
        <v>246</v>
      </c>
      <c r="F17" s="131" t="s">
        <v>246</v>
      </c>
      <c r="G17" s="131">
        <v>11.19</v>
      </c>
      <c r="H17" s="131">
        <v>0.39300000000000002</v>
      </c>
      <c r="I17" s="131" t="s">
        <v>246</v>
      </c>
      <c r="J17" s="131" t="s">
        <v>246</v>
      </c>
      <c r="K17" s="133" t="s">
        <v>246</v>
      </c>
      <c r="L17" s="131" t="s">
        <v>246</v>
      </c>
      <c r="M17" s="131" t="s">
        <v>246</v>
      </c>
      <c r="N17" s="131" t="s">
        <v>246</v>
      </c>
      <c r="O17" s="131" t="s">
        <v>246</v>
      </c>
      <c r="P17" s="131" t="s">
        <v>246</v>
      </c>
      <c r="Q17" s="131" t="s">
        <v>246</v>
      </c>
      <c r="R17" s="133" t="s">
        <v>246</v>
      </c>
      <c r="S17" s="131" t="s">
        <v>246</v>
      </c>
      <c r="T17" s="131" t="s">
        <v>246</v>
      </c>
      <c r="U17" s="131" t="s">
        <v>246</v>
      </c>
      <c r="V17" s="131" t="s">
        <v>246</v>
      </c>
      <c r="W17" s="131" t="s">
        <v>246</v>
      </c>
      <c r="X17" s="131" t="s">
        <v>246</v>
      </c>
      <c r="Y17" s="133" t="s">
        <v>246</v>
      </c>
      <c r="Z17" s="131" t="s">
        <v>246</v>
      </c>
      <c r="AA17" s="131" t="s">
        <v>246</v>
      </c>
      <c r="AB17" s="131" t="s">
        <v>246</v>
      </c>
      <c r="AC17" s="131" t="s">
        <v>246</v>
      </c>
      <c r="AD17" s="131" t="s">
        <v>246</v>
      </c>
      <c r="AE17" s="131" t="s">
        <v>246</v>
      </c>
      <c r="AF17" s="133" t="s">
        <v>246</v>
      </c>
      <c r="AG17" s="131" t="s">
        <v>246</v>
      </c>
      <c r="AH17" s="131" t="s">
        <v>246</v>
      </c>
      <c r="AI17" s="131" t="s">
        <v>246</v>
      </c>
      <c r="AJ17" s="131" t="s">
        <v>246</v>
      </c>
      <c r="AK17" s="131" t="s">
        <v>246</v>
      </c>
      <c r="AL17" s="131" t="s">
        <v>246</v>
      </c>
    </row>
    <row r="18" spans="1:38" ht="30" x14ac:dyDescent="0.25">
      <c r="A18" s="138" t="s">
        <v>52</v>
      </c>
      <c r="B18" s="198" t="s">
        <v>51</v>
      </c>
      <c r="C18" s="256" t="s">
        <v>2</v>
      </c>
      <c r="D18" s="131" t="s">
        <v>246</v>
      </c>
      <c r="E18" s="131">
        <v>0.5</v>
      </c>
      <c r="F18" s="131" t="s">
        <v>246</v>
      </c>
      <c r="G18" s="131">
        <v>2.4900000000000002</v>
      </c>
      <c r="H18" s="131" t="s">
        <v>246</v>
      </c>
      <c r="I18" s="131">
        <v>474</v>
      </c>
      <c r="J18" s="131">
        <v>9</v>
      </c>
      <c r="K18" s="133" t="s">
        <v>246</v>
      </c>
      <c r="L18" s="131">
        <v>0.25</v>
      </c>
      <c r="M18" s="131" t="s">
        <v>246</v>
      </c>
      <c r="N18" s="131">
        <v>9.1850000000000023</v>
      </c>
      <c r="O18" s="131" t="s">
        <v>246</v>
      </c>
      <c r="P18" s="131">
        <v>718</v>
      </c>
      <c r="Q18" s="131">
        <v>47</v>
      </c>
      <c r="R18" s="133" t="s">
        <v>246</v>
      </c>
      <c r="S18" s="131">
        <v>0.57000000000000006</v>
      </c>
      <c r="T18" s="131" t="s">
        <v>246</v>
      </c>
      <c r="U18" s="131">
        <v>12.098000000000001</v>
      </c>
      <c r="V18" s="131" t="s">
        <v>246</v>
      </c>
      <c r="W18" s="131">
        <v>450</v>
      </c>
      <c r="X18" s="131">
        <v>49</v>
      </c>
      <c r="Y18" s="133" t="s">
        <v>246</v>
      </c>
      <c r="Z18" s="131">
        <v>1</v>
      </c>
      <c r="AA18" s="131" t="s">
        <v>246</v>
      </c>
      <c r="AB18" s="131">
        <v>15.901000000000002</v>
      </c>
      <c r="AC18" s="131" t="s">
        <v>246</v>
      </c>
      <c r="AD18" s="131">
        <v>430</v>
      </c>
      <c r="AE18" s="131">
        <v>49</v>
      </c>
      <c r="AF18" s="133" t="s">
        <v>246</v>
      </c>
      <c r="AG18" s="131">
        <v>1.7999999999999998</v>
      </c>
      <c r="AH18" s="131" t="s">
        <v>246</v>
      </c>
      <c r="AI18" s="131">
        <v>14.14</v>
      </c>
      <c r="AJ18" s="131" t="s">
        <v>246</v>
      </c>
      <c r="AK18" s="131">
        <v>764</v>
      </c>
      <c r="AL18" s="131">
        <v>46</v>
      </c>
    </row>
    <row r="19" spans="1:38" ht="45" x14ac:dyDescent="0.25">
      <c r="A19" s="138" t="s">
        <v>50</v>
      </c>
      <c r="B19" s="198" t="s">
        <v>49</v>
      </c>
      <c r="C19" s="256" t="s">
        <v>2</v>
      </c>
      <c r="D19" s="131" t="s">
        <v>246</v>
      </c>
      <c r="E19" s="131" t="s">
        <v>246</v>
      </c>
      <c r="F19" s="131" t="s">
        <v>246</v>
      </c>
      <c r="G19" s="131" t="s">
        <v>246</v>
      </c>
      <c r="H19" s="131" t="s">
        <v>246</v>
      </c>
      <c r="I19" s="131" t="s">
        <v>246</v>
      </c>
      <c r="J19" s="131" t="s">
        <v>246</v>
      </c>
      <c r="K19" s="133" t="s">
        <v>246</v>
      </c>
      <c r="L19" s="131" t="s">
        <v>246</v>
      </c>
      <c r="M19" s="131" t="s">
        <v>246</v>
      </c>
      <c r="N19" s="131" t="s">
        <v>246</v>
      </c>
      <c r="O19" s="131" t="s">
        <v>246</v>
      </c>
      <c r="P19" s="131" t="s">
        <v>246</v>
      </c>
      <c r="Q19" s="131" t="s">
        <v>246</v>
      </c>
      <c r="R19" s="133" t="s">
        <v>246</v>
      </c>
      <c r="S19" s="131" t="s">
        <v>246</v>
      </c>
      <c r="T19" s="131" t="s">
        <v>246</v>
      </c>
      <c r="U19" s="131" t="s">
        <v>246</v>
      </c>
      <c r="V19" s="131" t="s">
        <v>246</v>
      </c>
      <c r="W19" s="131" t="s">
        <v>246</v>
      </c>
      <c r="X19" s="131" t="s">
        <v>246</v>
      </c>
      <c r="Y19" s="133" t="s">
        <v>246</v>
      </c>
      <c r="Z19" s="131" t="s">
        <v>246</v>
      </c>
      <c r="AA19" s="131" t="s">
        <v>246</v>
      </c>
      <c r="AB19" s="131" t="s">
        <v>246</v>
      </c>
      <c r="AC19" s="131" t="s">
        <v>246</v>
      </c>
      <c r="AD19" s="131" t="s">
        <v>246</v>
      </c>
      <c r="AE19" s="131" t="s">
        <v>246</v>
      </c>
      <c r="AF19" s="133" t="s">
        <v>246</v>
      </c>
      <c r="AG19" s="131" t="s">
        <v>246</v>
      </c>
      <c r="AH19" s="131" t="s">
        <v>246</v>
      </c>
      <c r="AI19" s="131" t="s">
        <v>246</v>
      </c>
      <c r="AJ19" s="131" t="s">
        <v>246</v>
      </c>
      <c r="AK19" s="131" t="s">
        <v>246</v>
      </c>
      <c r="AL19" s="131" t="s">
        <v>246</v>
      </c>
    </row>
    <row r="20" spans="1:38" ht="30" x14ac:dyDescent="0.25">
      <c r="A20" s="138" t="s">
        <v>48</v>
      </c>
      <c r="B20" s="198" t="s">
        <v>47</v>
      </c>
      <c r="C20" s="256" t="s">
        <v>2</v>
      </c>
      <c r="D20" s="131" t="s">
        <v>246</v>
      </c>
      <c r="E20" s="131" t="s">
        <v>246</v>
      </c>
      <c r="F20" s="131" t="s">
        <v>246</v>
      </c>
      <c r="G20" s="131">
        <v>2.5700000000000003</v>
      </c>
      <c r="H20" s="131" t="s">
        <v>246</v>
      </c>
      <c r="I20" s="131" t="s">
        <v>246</v>
      </c>
      <c r="J20" s="131" t="s">
        <v>246</v>
      </c>
      <c r="K20" s="133" t="s">
        <v>246</v>
      </c>
      <c r="L20" s="131" t="s">
        <v>246</v>
      </c>
      <c r="M20" s="131" t="s">
        <v>246</v>
      </c>
      <c r="N20" s="131">
        <v>1.75</v>
      </c>
      <c r="O20" s="131" t="s">
        <v>246</v>
      </c>
      <c r="P20" s="131" t="s">
        <v>246</v>
      </c>
      <c r="Q20" s="131" t="s">
        <v>246</v>
      </c>
      <c r="R20" s="133" t="s">
        <v>246</v>
      </c>
      <c r="S20" s="131" t="s">
        <v>246</v>
      </c>
      <c r="T20" s="131" t="s">
        <v>246</v>
      </c>
      <c r="U20" s="131">
        <v>1.75</v>
      </c>
      <c r="V20" s="131" t="s">
        <v>246</v>
      </c>
      <c r="W20" s="131" t="s">
        <v>246</v>
      </c>
      <c r="X20" s="131" t="s">
        <v>246</v>
      </c>
      <c r="Y20" s="133" t="s">
        <v>246</v>
      </c>
      <c r="Z20" s="131" t="s">
        <v>246</v>
      </c>
      <c r="AA20" s="131" t="s">
        <v>246</v>
      </c>
      <c r="AB20" s="131">
        <v>1.75</v>
      </c>
      <c r="AC20" s="131" t="s">
        <v>246</v>
      </c>
      <c r="AD20" s="131" t="s">
        <v>246</v>
      </c>
      <c r="AE20" s="131" t="s">
        <v>246</v>
      </c>
      <c r="AF20" s="133" t="s">
        <v>246</v>
      </c>
      <c r="AG20" s="131" t="s">
        <v>246</v>
      </c>
      <c r="AH20" s="131" t="s">
        <v>246</v>
      </c>
      <c r="AI20" s="131">
        <v>1.75</v>
      </c>
      <c r="AJ20" s="131" t="s">
        <v>246</v>
      </c>
      <c r="AK20" s="131" t="s">
        <v>246</v>
      </c>
      <c r="AL20" s="131" t="s">
        <v>246</v>
      </c>
    </row>
    <row r="21" spans="1:38" ht="30" x14ac:dyDescent="0.25">
      <c r="A21" s="138" t="s">
        <v>46</v>
      </c>
      <c r="B21" s="198" t="s">
        <v>45</v>
      </c>
      <c r="C21" s="256" t="s">
        <v>2</v>
      </c>
      <c r="D21" s="131" t="s">
        <v>246</v>
      </c>
      <c r="E21" s="131" t="s">
        <v>246</v>
      </c>
      <c r="F21" s="131" t="s">
        <v>246</v>
      </c>
      <c r="G21" s="131" t="s">
        <v>246</v>
      </c>
      <c r="H21" s="131" t="s">
        <v>246</v>
      </c>
      <c r="I21" s="131" t="s">
        <v>246</v>
      </c>
      <c r="J21" s="131" t="s">
        <v>246</v>
      </c>
      <c r="K21" s="133" t="s">
        <v>246</v>
      </c>
      <c r="L21" s="131" t="s">
        <v>246</v>
      </c>
      <c r="M21" s="131" t="s">
        <v>246</v>
      </c>
      <c r="N21" s="131" t="s">
        <v>246</v>
      </c>
      <c r="O21" s="131" t="s">
        <v>246</v>
      </c>
      <c r="P21" s="131" t="s">
        <v>246</v>
      </c>
      <c r="Q21" s="131" t="s">
        <v>246</v>
      </c>
      <c r="R21" s="133" t="s">
        <v>246</v>
      </c>
      <c r="S21" s="131" t="s">
        <v>246</v>
      </c>
      <c r="T21" s="131" t="s">
        <v>246</v>
      </c>
      <c r="U21" s="131" t="s">
        <v>246</v>
      </c>
      <c r="V21" s="131" t="s">
        <v>246</v>
      </c>
      <c r="W21" s="131" t="s">
        <v>246</v>
      </c>
      <c r="X21" s="131" t="s">
        <v>246</v>
      </c>
      <c r="Y21" s="133" t="s">
        <v>246</v>
      </c>
      <c r="Z21" s="131" t="s">
        <v>246</v>
      </c>
      <c r="AA21" s="131" t="s">
        <v>246</v>
      </c>
      <c r="AB21" s="131" t="s">
        <v>246</v>
      </c>
      <c r="AC21" s="131" t="s">
        <v>246</v>
      </c>
      <c r="AD21" s="131" t="s">
        <v>246</v>
      </c>
      <c r="AE21" s="131" t="s">
        <v>246</v>
      </c>
      <c r="AF21" s="133" t="s">
        <v>246</v>
      </c>
      <c r="AG21" s="131" t="s">
        <v>246</v>
      </c>
      <c r="AH21" s="131" t="s">
        <v>246</v>
      </c>
      <c r="AI21" s="131" t="s">
        <v>246</v>
      </c>
      <c r="AJ21" s="131" t="s">
        <v>246</v>
      </c>
      <c r="AK21" s="131" t="s">
        <v>246</v>
      </c>
      <c r="AL21" s="131" t="s">
        <v>246</v>
      </c>
    </row>
    <row r="22" spans="1:38" x14ac:dyDescent="0.25">
      <c r="A22" s="138" t="s">
        <v>44</v>
      </c>
      <c r="B22" s="198" t="s">
        <v>43</v>
      </c>
      <c r="C22" s="256" t="s">
        <v>2</v>
      </c>
      <c r="D22" s="131" t="s">
        <v>246</v>
      </c>
      <c r="E22" s="131" t="s">
        <v>246</v>
      </c>
      <c r="F22" s="131" t="s">
        <v>246</v>
      </c>
      <c r="G22" s="131" t="s">
        <v>246</v>
      </c>
      <c r="H22" s="131" t="s">
        <v>246</v>
      </c>
      <c r="I22" s="131" t="s">
        <v>246</v>
      </c>
      <c r="J22" s="131" t="s">
        <v>246</v>
      </c>
      <c r="K22" s="133" t="s">
        <v>246</v>
      </c>
      <c r="L22" s="131" t="s">
        <v>246</v>
      </c>
      <c r="M22" s="131" t="s">
        <v>246</v>
      </c>
      <c r="N22" s="131" t="s">
        <v>246</v>
      </c>
      <c r="O22" s="131" t="s">
        <v>246</v>
      </c>
      <c r="P22" s="131" t="s">
        <v>246</v>
      </c>
      <c r="Q22" s="131">
        <v>1</v>
      </c>
      <c r="R22" s="133" t="s">
        <v>246</v>
      </c>
      <c r="S22" s="131" t="s">
        <v>246</v>
      </c>
      <c r="T22" s="131" t="s">
        <v>246</v>
      </c>
      <c r="U22" s="131" t="s">
        <v>246</v>
      </c>
      <c r="V22" s="131" t="s">
        <v>246</v>
      </c>
      <c r="W22" s="131" t="s">
        <v>246</v>
      </c>
      <c r="X22" s="131">
        <v>1</v>
      </c>
      <c r="Y22" s="133" t="s">
        <v>246</v>
      </c>
      <c r="Z22" s="131" t="s">
        <v>246</v>
      </c>
      <c r="AA22" s="131" t="s">
        <v>246</v>
      </c>
      <c r="AB22" s="131" t="s">
        <v>246</v>
      </c>
      <c r="AC22" s="131" t="s">
        <v>246</v>
      </c>
      <c r="AD22" s="131" t="s">
        <v>246</v>
      </c>
      <c r="AE22" s="131">
        <v>1</v>
      </c>
      <c r="AF22" s="133" t="s">
        <v>246</v>
      </c>
      <c r="AG22" s="131" t="s">
        <v>246</v>
      </c>
      <c r="AH22" s="131" t="s">
        <v>246</v>
      </c>
      <c r="AI22" s="131" t="s">
        <v>246</v>
      </c>
      <c r="AJ22" s="131" t="s">
        <v>246</v>
      </c>
      <c r="AK22" s="131" t="s">
        <v>246</v>
      </c>
      <c r="AL22" s="131">
        <v>1</v>
      </c>
    </row>
    <row r="23" spans="1:38" ht="30" x14ac:dyDescent="0.25">
      <c r="A23" s="138"/>
      <c r="B23" s="198" t="s">
        <v>55</v>
      </c>
      <c r="C23" s="256" t="s">
        <v>2</v>
      </c>
      <c r="D23" s="131" t="s">
        <v>246</v>
      </c>
      <c r="E23" s="131" t="s">
        <v>246</v>
      </c>
      <c r="F23" s="131" t="s">
        <v>246</v>
      </c>
      <c r="G23" s="131" t="s">
        <v>246</v>
      </c>
      <c r="H23" s="131" t="s">
        <v>246</v>
      </c>
      <c r="I23" s="131" t="s">
        <v>246</v>
      </c>
      <c r="J23" s="131" t="s">
        <v>246</v>
      </c>
      <c r="K23" s="133" t="s">
        <v>246</v>
      </c>
      <c r="L23" s="131">
        <v>0.25</v>
      </c>
      <c r="M23" s="131" t="s">
        <v>246</v>
      </c>
      <c r="N23" s="131">
        <v>10.935000000000002</v>
      </c>
      <c r="O23" s="131" t="s">
        <v>246</v>
      </c>
      <c r="P23" s="131">
        <v>718</v>
      </c>
      <c r="Q23" s="131">
        <v>48</v>
      </c>
      <c r="R23" s="133" t="s">
        <v>246</v>
      </c>
      <c r="S23" s="131">
        <v>0.57000000000000006</v>
      </c>
      <c r="T23" s="131" t="s">
        <v>246</v>
      </c>
      <c r="U23" s="131">
        <v>13.848000000000001</v>
      </c>
      <c r="V23" s="131" t="s">
        <v>246</v>
      </c>
      <c r="W23" s="131">
        <v>450</v>
      </c>
      <c r="X23" s="131">
        <v>50</v>
      </c>
      <c r="Y23" s="133" t="s">
        <v>246</v>
      </c>
      <c r="Z23" s="131">
        <v>1</v>
      </c>
      <c r="AA23" s="131" t="s">
        <v>246</v>
      </c>
      <c r="AB23" s="131">
        <v>17.651000000000003</v>
      </c>
      <c r="AC23" s="131" t="s">
        <v>246</v>
      </c>
      <c r="AD23" s="131">
        <v>430</v>
      </c>
      <c r="AE23" s="131">
        <v>50</v>
      </c>
      <c r="AF23" s="133" t="s">
        <v>246</v>
      </c>
      <c r="AG23" s="131">
        <v>1.7999999999999998</v>
      </c>
      <c r="AH23" s="131" t="s">
        <v>246</v>
      </c>
      <c r="AI23" s="131">
        <v>15.89</v>
      </c>
      <c r="AJ23" s="131" t="s">
        <v>246</v>
      </c>
      <c r="AK23" s="131">
        <v>764</v>
      </c>
      <c r="AL23" s="131">
        <v>47</v>
      </c>
    </row>
    <row r="24" spans="1:38" x14ac:dyDescent="0.25">
      <c r="A24" s="138" t="s">
        <v>354</v>
      </c>
      <c r="B24" s="198" t="s">
        <v>355</v>
      </c>
      <c r="C24" s="256" t="s">
        <v>2</v>
      </c>
      <c r="D24" s="131" t="s">
        <v>246</v>
      </c>
      <c r="E24" s="131">
        <v>0.5</v>
      </c>
      <c r="F24" s="131" t="s">
        <v>246</v>
      </c>
      <c r="G24" s="131">
        <v>16.25</v>
      </c>
      <c r="H24" s="131">
        <v>0.39300000000000002</v>
      </c>
      <c r="I24" s="131">
        <v>474</v>
      </c>
      <c r="J24" s="131">
        <v>9</v>
      </c>
      <c r="K24" s="133" t="s">
        <v>246</v>
      </c>
      <c r="L24" s="131" t="s">
        <v>246</v>
      </c>
      <c r="M24" s="131" t="s">
        <v>246</v>
      </c>
      <c r="N24" s="131" t="s">
        <v>246</v>
      </c>
      <c r="O24" s="131" t="s">
        <v>246</v>
      </c>
      <c r="P24" s="131" t="s">
        <v>246</v>
      </c>
      <c r="Q24" s="131" t="s">
        <v>246</v>
      </c>
      <c r="R24" s="133" t="s">
        <v>246</v>
      </c>
      <c r="S24" s="131" t="s">
        <v>246</v>
      </c>
      <c r="T24" s="131" t="s">
        <v>246</v>
      </c>
      <c r="U24" s="131" t="s">
        <v>246</v>
      </c>
      <c r="V24" s="131" t="s">
        <v>246</v>
      </c>
      <c r="W24" s="131" t="s">
        <v>246</v>
      </c>
      <c r="X24" s="131" t="s">
        <v>246</v>
      </c>
      <c r="Y24" s="133" t="s">
        <v>246</v>
      </c>
      <c r="Z24" s="131" t="s">
        <v>246</v>
      </c>
      <c r="AA24" s="131" t="s">
        <v>246</v>
      </c>
      <c r="AB24" s="131" t="s">
        <v>246</v>
      </c>
      <c r="AC24" s="131" t="s">
        <v>246</v>
      </c>
      <c r="AD24" s="131" t="s">
        <v>246</v>
      </c>
      <c r="AE24" s="131" t="s">
        <v>246</v>
      </c>
      <c r="AF24" s="133" t="s">
        <v>246</v>
      </c>
      <c r="AG24" s="131" t="s">
        <v>246</v>
      </c>
      <c r="AH24" s="131" t="s">
        <v>246</v>
      </c>
      <c r="AI24" s="131" t="s">
        <v>246</v>
      </c>
      <c r="AJ24" s="131" t="s">
        <v>246</v>
      </c>
      <c r="AK24" s="131" t="s">
        <v>246</v>
      </c>
      <c r="AL24" s="131" t="s">
        <v>246</v>
      </c>
    </row>
    <row r="25" spans="1:38" ht="30" x14ac:dyDescent="0.25">
      <c r="A25" s="138" t="s">
        <v>42</v>
      </c>
      <c r="B25" s="198" t="s">
        <v>41</v>
      </c>
      <c r="C25" s="256" t="s">
        <v>2</v>
      </c>
      <c r="D25" s="131" t="s">
        <v>246</v>
      </c>
      <c r="E25" s="131" t="s">
        <v>246</v>
      </c>
      <c r="F25" s="131" t="s">
        <v>246</v>
      </c>
      <c r="G25" s="131">
        <v>11.19</v>
      </c>
      <c r="H25" s="131">
        <v>0.39300000000000002</v>
      </c>
      <c r="I25" s="131" t="s">
        <v>246</v>
      </c>
      <c r="J25" s="131" t="s">
        <v>246</v>
      </c>
      <c r="K25" s="133" t="s">
        <v>246</v>
      </c>
      <c r="L25" s="131" t="s">
        <v>246</v>
      </c>
      <c r="M25" s="131" t="s">
        <v>246</v>
      </c>
      <c r="N25" s="131" t="s">
        <v>246</v>
      </c>
      <c r="O25" s="131" t="s">
        <v>246</v>
      </c>
      <c r="P25" s="131" t="s">
        <v>246</v>
      </c>
      <c r="Q25" s="131" t="s">
        <v>246</v>
      </c>
      <c r="R25" s="133" t="s">
        <v>246</v>
      </c>
      <c r="S25" s="131" t="s">
        <v>246</v>
      </c>
      <c r="T25" s="131" t="s">
        <v>246</v>
      </c>
      <c r="U25" s="131" t="s">
        <v>246</v>
      </c>
      <c r="V25" s="131" t="s">
        <v>246</v>
      </c>
      <c r="W25" s="131" t="s">
        <v>246</v>
      </c>
      <c r="X25" s="131" t="s">
        <v>246</v>
      </c>
      <c r="Y25" s="133" t="s">
        <v>246</v>
      </c>
      <c r="Z25" s="131" t="s">
        <v>246</v>
      </c>
      <c r="AA25" s="131" t="s">
        <v>246</v>
      </c>
      <c r="AB25" s="131" t="s">
        <v>246</v>
      </c>
      <c r="AC25" s="131" t="s">
        <v>246</v>
      </c>
      <c r="AD25" s="131" t="s">
        <v>246</v>
      </c>
      <c r="AE25" s="131" t="s">
        <v>246</v>
      </c>
      <c r="AF25" s="133" t="s">
        <v>246</v>
      </c>
      <c r="AG25" s="131" t="s">
        <v>246</v>
      </c>
      <c r="AH25" s="131" t="s">
        <v>246</v>
      </c>
      <c r="AI25" s="131" t="s">
        <v>246</v>
      </c>
      <c r="AJ25" s="131" t="s">
        <v>246</v>
      </c>
      <c r="AK25" s="131" t="s">
        <v>246</v>
      </c>
      <c r="AL25" s="131" t="s">
        <v>246</v>
      </c>
    </row>
    <row r="26" spans="1:38" ht="45" x14ac:dyDescent="0.25">
      <c r="A26" s="138" t="s">
        <v>40</v>
      </c>
      <c r="B26" s="198" t="s">
        <v>39</v>
      </c>
      <c r="C26" s="256"/>
      <c r="D26" s="131" t="s">
        <v>246</v>
      </c>
      <c r="E26" s="131" t="s">
        <v>246</v>
      </c>
      <c r="F26" s="131" t="s">
        <v>246</v>
      </c>
      <c r="G26" s="131">
        <v>11.19</v>
      </c>
      <c r="H26" s="131">
        <v>0.39300000000000002</v>
      </c>
      <c r="I26" s="131" t="s">
        <v>246</v>
      </c>
      <c r="J26" s="131" t="s">
        <v>246</v>
      </c>
      <c r="K26" s="133" t="s">
        <v>246</v>
      </c>
      <c r="L26" s="131" t="s">
        <v>246</v>
      </c>
      <c r="M26" s="131" t="s">
        <v>246</v>
      </c>
      <c r="N26" s="131" t="s">
        <v>246</v>
      </c>
      <c r="O26" s="131" t="s">
        <v>246</v>
      </c>
      <c r="P26" s="131" t="s">
        <v>246</v>
      </c>
      <c r="Q26" s="131" t="s">
        <v>246</v>
      </c>
      <c r="R26" s="133" t="s">
        <v>246</v>
      </c>
      <c r="S26" s="131" t="s">
        <v>246</v>
      </c>
      <c r="T26" s="131" t="s">
        <v>246</v>
      </c>
      <c r="U26" s="131" t="s">
        <v>246</v>
      </c>
      <c r="V26" s="131" t="s">
        <v>246</v>
      </c>
      <c r="W26" s="131" t="s">
        <v>246</v>
      </c>
      <c r="X26" s="131" t="s">
        <v>246</v>
      </c>
      <c r="Y26" s="133" t="s">
        <v>246</v>
      </c>
      <c r="Z26" s="131" t="s">
        <v>246</v>
      </c>
      <c r="AA26" s="131" t="s">
        <v>246</v>
      </c>
      <c r="AB26" s="131" t="s">
        <v>246</v>
      </c>
      <c r="AC26" s="131" t="s">
        <v>246</v>
      </c>
      <c r="AD26" s="131" t="s">
        <v>246</v>
      </c>
      <c r="AE26" s="131" t="s">
        <v>246</v>
      </c>
      <c r="AF26" s="133" t="s">
        <v>246</v>
      </c>
      <c r="AG26" s="131" t="s">
        <v>246</v>
      </c>
      <c r="AH26" s="131" t="s">
        <v>246</v>
      </c>
      <c r="AI26" s="131" t="s">
        <v>246</v>
      </c>
      <c r="AJ26" s="131" t="s">
        <v>246</v>
      </c>
      <c r="AK26" s="131" t="s">
        <v>246</v>
      </c>
      <c r="AL26" s="131" t="s">
        <v>246</v>
      </c>
    </row>
    <row r="27" spans="1:38" ht="60" x14ac:dyDescent="0.25">
      <c r="A27" s="138" t="s">
        <v>37</v>
      </c>
      <c r="B27" s="198" t="s">
        <v>38</v>
      </c>
      <c r="C27" s="256"/>
      <c r="D27" s="131" t="s">
        <v>246</v>
      </c>
      <c r="E27" s="131" t="s">
        <v>246</v>
      </c>
      <c r="F27" s="131" t="s">
        <v>246</v>
      </c>
      <c r="G27" s="131">
        <v>10.67</v>
      </c>
      <c r="H27" s="131">
        <v>0.30399999999999999</v>
      </c>
      <c r="I27" s="131" t="s">
        <v>246</v>
      </c>
      <c r="J27" s="131" t="s">
        <v>246</v>
      </c>
      <c r="K27" s="133" t="s">
        <v>246</v>
      </c>
      <c r="L27" s="131" t="s">
        <v>246</v>
      </c>
      <c r="M27" s="131" t="s">
        <v>246</v>
      </c>
      <c r="N27" s="131" t="s">
        <v>246</v>
      </c>
      <c r="O27" s="131" t="s">
        <v>246</v>
      </c>
      <c r="P27" s="131" t="s">
        <v>246</v>
      </c>
      <c r="Q27" s="131" t="s">
        <v>246</v>
      </c>
      <c r="R27" s="133" t="s">
        <v>246</v>
      </c>
      <c r="S27" s="131" t="s">
        <v>246</v>
      </c>
      <c r="T27" s="131" t="s">
        <v>246</v>
      </c>
      <c r="U27" s="131" t="s">
        <v>246</v>
      </c>
      <c r="V27" s="131" t="s">
        <v>246</v>
      </c>
      <c r="W27" s="131" t="s">
        <v>246</v>
      </c>
      <c r="X27" s="131" t="s">
        <v>246</v>
      </c>
      <c r="Y27" s="133" t="s">
        <v>246</v>
      </c>
      <c r="Z27" s="131" t="s">
        <v>246</v>
      </c>
      <c r="AA27" s="131" t="s">
        <v>246</v>
      </c>
      <c r="AB27" s="131" t="s">
        <v>246</v>
      </c>
      <c r="AC27" s="131" t="s">
        <v>246</v>
      </c>
      <c r="AD27" s="131" t="s">
        <v>246</v>
      </c>
      <c r="AE27" s="131" t="s">
        <v>246</v>
      </c>
      <c r="AF27" s="133" t="s">
        <v>246</v>
      </c>
      <c r="AG27" s="131" t="s">
        <v>246</v>
      </c>
      <c r="AH27" s="131" t="s">
        <v>246</v>
      </c>
      <c r="AI27" s="131" t="s">
        <v>246</v>
      </c>
      <c r="AJ27" s="131" t="s">
        <v>246</v>
      </c>
      <c r="AK27" s="131" t="s">
        <v>246</v>
      </c>
      <c r="AL27" s="131" t="s">
        <v>246</v>
      </c>
    </row>
    <row r="28" spans="1:38" ht="60" x14ac:dyDescent="0.25">
      <c r="A28" s="138" t="s">
        <v>35</v>
      </c>
      <c r="B28" s="198" t="s">
        <v>36</v>
      </c>
      <c r="C28" s="256"/>
      <c r="D28" s="131" t="s">
        <v>246</v>
      </c>
      <c r="E28" s="131" t="s">
        <v>246</v>
      </c>
      <c r="F28" s="131" t="s">
        <v>246</v>
      </c>
      <c r="G28" s="131">
        <v>0.52</v>
      </c>
      <c r="H28" s="131">
        <v>8.8999999999999996E-2</v>
      </c>
      <c r="I28" s="131" t="s">
        <v>246</v>
      </c>
      <c r="J28" s="131" t="s">
        <v>246</v>
      </c>
      <c r="K28" s="133" t="s">
        <v>246</v>
      </c>
      <c r="L28" s="131" t="s">
        <v>246</v>
      </c>
      <c r="M28" s="131" t="s">
        <v>246</v>
      </c>
      <c r="N28" s="131" t="s">
        <v>246</v>
      </c>
      <c r="O28" s="131" t="s">
        <v>246</v>
      </c>
      <c r="P28" s="131" t="s">
        <v>246</v>
      </c>
      <c r="Q28" s="131" t="s">
        <v>246</v>
      </c>
      <c r="R28" s="133" t="s">
        <v>246</v>
      </c>
      <c r="S28" s="131" t="s">
        <v>246</v>
      </c>
      <c r="T28" s="131" t="s">
        <v>246</v>
      </c>
      <c r="U28" s="131" t="s">
        <v>246</v>
      </c>
      <c r="V28" s="131" t="s">
        <v>246</v>
      </c>
      <c r="W28" s="131" t="s">
        <v>246</v>
      </c>
      <c r="X28" s="131" t="s">
        <v>246</v>
      </c>
      <c r="Y28" s="133" t="s">
        <v>246</v>
      </c>
      <c r="Z28" s="131" t="s">
        <v>246</v>
      </c>
      <c r="AA28" s="131" t="s">
        <v>246</v>
      </c>
      <c r="AB28" s="131" t="s">
        <v>246</v>
      </c>
      <c r="AC28" s="131" t="s">
        <v>246</v>
      </c>
      <c r="AD28" s="131" t="s">
        <v>246</v>
      </c>
      <c r="AE28" s="131" t="s">
        <v>246</v>
      </c>
      <c r="AF28" s="133" t="s">
        <v>246</v>
      </c>
      <c r="AG28" s="131" t="s">
        <v>246</v>
      </c>
      <c r="AH28" s="131" t="s">
        <v>246</v>
      </c>
      <c r="AI28" s="131" t="s">
        <v>246</v>
      </c>
      <c r="AJ28" s="131" t="s">
        <v>246</v>
      </c>
      <c r="AK28" s="131" t="s">
        <v>246</v>
      </c>
      <c r="AL28" s="131" t="s">
        <v>246</v>
      </c>
    </row>
    <row r="29" spans="1:38" ht="45" x14ac:dyDescent="0.25">
      <c r="A29" s="138" t="s">
        <v>34</v>
      </c>
      <c r="B29" s="198" t="s">
        <v>33</v>
      </c>
      <c r="C29" s="256"/>
      <c r="D29" s="131" t="s">
        <v>246</v>
      </c>
      <c r="E29" s="131" t="s">
        <v>246</v>
      </c>
      <c r="F29" s="131" t="s">
        <v>246</v>
      </c>
      <c r="G29" s="131" t="s">
        <v>246</v>
      </c>
      <c r="H29" s="131" t="s">
        <v>246</v>
      </c>
      <c r="I29" s="131" t="s">
        <v>246</v>
      </c>
      <c r="J29" s="131" t="s">
        <v>246</v>
      </c>
      <c r="K29" s="133" t="s">
        <v>246</v>
      </c>
      <c r="L29" s="131" t="s">
        <v>246</v>
      </c>
      <c r="M29" s="131" t="s">
        <v>246</v>
      </c>
      <c r="N29" s="131" t="s">
        <v>246</v>
      </c>
      <c r="O29" s="131" t="s">
        <v>246</v>
      </c>
      <c r="P29" s="131"/>
      <c r="Q29" s="131" t="s">
        <v>246</v>
      </c>
      <c r="R29" s="133" t="s">
        <v>246</v>
      </c>
      <c r="S29" s="131" t="s">
        <v>246</v>
      </c>
      <c r="T29" s="131" t="s">
        <v>246</v>
      </c>
      <c r="U29" s="131" t="s">
        <v>246</v>
      </c>
      <c r="V29" s="131" t="s">
        <v>246</v>
      </c>
      <c r="W29" s="131" t="s">
        <v>246</v>
      </c>
      <c r="X29" s="131" t="s">
        <v>246</v>
      </c>
      <c r="Y29" s="133" t="s">
        <v>246</v>
      </c>
      <c r="Z29" s="131" t="s">
        <v>246</v>
      </c>
      <c r="AA29" s="131" t="s">
        <v>246</v>
      </c>
      <c r="AB29" s="131" t="s">
        <v>246</v>
      </c>
      <c r="AC29" s="131" t="s">
        <v>246</v>
      </c>
      <c r="AD29" s="131" t="s">
        <v>246</v>
      </c>
      <c r="AE29" s="131" t="s">
        <v>246</v>
      </c>
      <c r="AF29" s="133" t="s">
        <v>246</v>
      </c>
      <c r="AG29" s="131" t="s">
        <v>246</v>
      </c>
      <c r="AH29" s="131" t="s">
        <v>246</v>
      </c>
      <c r="AI29" s="131" t="s">
        <v>246</v>
      </c>
      <c r="AJ29" s="131" t="s">
        <v>246</v>
      </c>
      <c r="AK29" s="131" t="s">
        <v>246</v>
      </c>
      <c r="AL29" s="131" t="s">
        <v>246</v>
      </c>
    </row>
    <row r="30" spans="1:38" x14ac:dyDescent="0.25">
      <c r="A30" s="138" t="s">
        <v>34</v>
      </c>
      <c r="B30" s="199" t="s">
        <v>357</v>
      </c>
      <c r="C30" s="256"/>
      <c r="D30" s="131" t="s">
        <v>246</v>
      </c>
      <c r="E30" s="131" t="s">
        <v>246</v>
      </c>
      <c r="F30" s="131" t="s">
        <v>246</v>
      </c>
      <c r="G30" s="131" t="s">
        <v>246</v>
      </c>
      <c r="H30" s="131" t="s">
        <v>246</v>
      </c>
      <c r="I30" s="131" t="s">
        <v>246</v>
      </c>
      <c r="J30" s="131" t="s">
        <v>246</v>
      </c>
      <c r="K30" s="133" t="s">
        <v>246</v>
      </c>
      <c r="L30" s="131" t="s">
        <v>246</v>
      </c>
      <c r="M30" s="131" t="s">
        <v>246</v>
      </c>
      <c r="N30" s="131" t="s">
        <v>246</v>
      </c>
      <c r="O30" s="131" t="s">
        <v>246</v>
      </c>
      <c r="P30" s="131"/>
      <c r="Q30" s="131" t="s">
        <v>246</v>
      </c>
      <c r="R30" s="133" t="s">
        <v>246</v>
      </c>
      <c r="S30" s="131" t="s">
        <v>246</v>
      </c>
      <c r="T30" s="131" t="s">
        <v>246</v>
      </c>
      <c r="U30" s="131" t="s">
        <v>246</v>
      </c>
      <c r="V30" s="131" t="s">
        <v>246</v>
      </c>
      <c r="W30" s="131" t="s">
        <v>246</v>
      </c>
      <c r="X30" s="131" t="s">
        <v>246</v>
      </c>
      <c r="Y30" s="133" t="s">
        <v>246</v>
      </c>
      <c r="Z30" s="131" t="s">
        <v>246</v>
      </c>
      <c r="AA30" s="131" t="s">
        <v>246</v>
      </c>
      <c r="AB30" s="131" t="s">
        <v>246</v>
      </c>
      <c r="AC30" s="131" t="s">
        <v>246</v>
      </c>
      <c r="AD30" s="131" t="s">
        <v>246</v>
      </c>
      <c r="AE30" s="131" t="s">
        <v>246</v>
      </c>
      <c r="AF30" s="133" t="s">
        <v>246</v>
      </c>
      <c r="AG30" s="131" t="s">
        <v>246</v>
      </c>
      <c r="AH30" s="131" t="s">
        <v>246</v>
      </c>
      <c r="AI30" s="131" t="s">
        <v>246</v>
      </c>
      <c r="AJ30" s="131" t="s">
        <v>246</v>
      </c>
      <c r="AK30" s="131" t="s">
        <v>246</v>
      </c>
      <c r="AL30" s="131" t="s">
        <v>246</v>
      </c>
    </row>
    <row r="31" spans="1:38" ht="75" x14ac:dyDescent="0.25">
      <c r="A31" s="138" t="s">
        <v>32</v>
      </c>
      <c r="B31" s="198" t="s">
        <v>31</v>
      </c>
      <c r="C31" s="255"/>
      <c r="D31" s="131" t="s">
        <v>246</v>
      </c>
      <c r="E31" s="131" t="s">
        <v>246</v>
      </c>
      <c r="F31" s="131" t="s">
        <v>246</v>
      </c>
      <c r="G31" s="131" t="s">
        <v>246</v>
      </c>
      <c r="H31" s="131" t="s">
        <v>246</v>
      </c>
      <c r="I31" s="131" t="s">
        <v>246</v>
      </c>
      <c r="J31" s="131" t="s">
        <v>246</v>
      </c>
      <c r="K31" s="133" t="s">
        <v>246</v>
      </c>
      <c r="L31" s="131" t="s">
        <v>246</v>
      </c>
      <c r="M31" s="131" t="s">
        <v>246</v>
      </c>
      <c r="N31" s="131" t="s">
        <v>246</v>
      </c>
      <c r="O31" s="131" t="s">
        <v>246</v>
      </c>
      <c r="P31" s="131"/>
      <c r="Q31" s="131" t="s">
        <v>246</v>
      </c>
      <c r="R31" s="133" t="s">
        <v>246</v>
      </c>
      <c r="S31" s="131" t="s">
        <v>246</v>
      </c>
      <c r="T31" s="131" t="s">
        <v>246</v>
      </c>
      <c r="U31" s="131" t="s">
        <v>246</v>
      </c>
      <c r="V31" s="131" t="s">
        <v>246</v>
      </c>
      <c r="W31" s="131" t="s">
        <v>246</v>
      </c>
      <c r="X31" s="131" t="s">
        <v>246</v>
      </c>
      <c r="Y31" s="133" t="s">
        <v>246</v>
      </c>
      <c r="Z31" s="131" t="s">
        <v>246</v>
      </c>
      <c r="AA31" s="131" t="s">
        <v>246</v>
      </c>
      <c r="AB31" s="131" t="s">
        <v>246</v>
      </c>
      <c r="AC31" s="131" t="s">
        <v>246</v>
      </c>
      <c r="AD31" s="131" t="s">
        <v>246</v>
      </c>
      <c r="AE31" s="131" t="s">
        <v>246</v>
      </c>
      <c r="AF31" s="133" t="s">
        <v>246</v>
      </c>
      <c r="AG31" s="131" t="s">
        <v>246</v>
      </c>
      <c r="AH31" s="131" t="s">
        <v>246</v>
      </c>
      <c r="AI31" s="131" t="s">
        <v>246</v>
      </c>
      <c r="AJ31" s="131" t="s">
        <v>246</v>
      </c>
      <c r="AK31" s="131" t="s">
        <v>246</v>
      </c>
      <c r="AL31" s="131" t="s">
        <v>246</v>
      </c>
    </row>
    <row r="32" spans="1:38" ht="60" x14ac:dyDescent="0.25">
      <c r="A32" s="138" t="s">
        <v>30</v>
      </c>
      <c r="B32" s="198" t="s">
        <v>29</v>
      </c>
      <c r="C32" s="255"/>
      <c r="D32" s="131" t="s">
        <v>246</v>
      </c>
      <c r="E32" s="131" t="s">
        <v>246</v>
      </c>
      <c r="F32" s="131" t="s">
        <v>246</v>
      </c>
      <c r="G32" s="131" t="s">
        <v>246</v>
      </c>
      <c r="H32" s="131" t="s">
        <v>246</v>
      </c>
      <c r="I32" s="131" t="s">
        <v>246</v>
      </c>
      <c r="J32" s="131" t="s">
        <v>246</v>
      </c>
      <c r="K32" s="133" t="s">
        <v>246</v>
      </c>
      <c r="L32" s="131" t="s">
        <v>246</v>
      </c>
      <c r="M32" s="131" t="s">
        <v>246</v>
      </c>
      <c r="N32" s="131" t="s">
        <v>246</v>
      </c>
      <c r="O32" s="131" t="s">
        <v>246</v>
      </c>
      <c r="P32" s="131"/>
      <c r="Q32" s="131" t="s">
        <v>246</v>
      </c>
      <c r="R32" s="133" t="s">
        <v>246</v>
      </c>
      <c r="S32" s="131" t="s">
        <v>246</v>
      </c>
      <c r="T32" s="131" t="s">
        <v>246</v>
      </c>
      <c r="U32" s="131" t="s">
        <v>246</v>
      </c>
      <c r="V32" s="131" t="s">
        <v>246</v>
      </c>
      <c r="W32" s="131" t="s">
        <v>246</v>
      </c>
      <c r="X32" s="131" t="s">
        <v>246</v>
      </c>
      <c r="Y32" s="133" t="s">
        <v>246</v>
      </c>
      <c r="Z32" s="131" t="s">
        <v>246</v>
      </c>
      <c r="AA32" s="131" t="s">
        <v>246</v>
      </c>
      <c r="AB32" s="131" t="s">
        <v>246</v>
      </c>
      <c r="AC32" s="131" t="s">
        <v>246</v>
      </c>
      <c r="AD32" s="131" t="s">
        <v>246</v>
      </c>
      <c r="AE32" s="131" t="s">
        <v>246</v>
      </c>
      <c r="AF32" s="133" t="s">
        <v>246</v>
      </c>
      <c r="AG32" s="131" t="s">
        <v>246</v>
      </c>
      <c r="AH32" s="131" t="s">
        <v>246</v>
      </c>
      <c r="AI32" s="131" t="s">
        <v>246</v>
      </c>
      <c r="AJ32" s="131" t="s">
        <v>246</v>
      </c>
      <c r="AK32" s="131" t="s">
        <v>246</v>
      </c>
      <c r="AL32" s="131" t="s">
        <v>246</v>
      </c>
    </row>
    <row r="33" spans="1:38" ht="75" x14ac:dyDescent="0.25">
      <c r="A33" s="138" t="s">
        <v>28</v>
      </c>
      <c r="B33" s="198" t="s">
        <v>27</v>
      </c>
      <c r="C33" s="255"/>
      <c r="D33" s="131" t="s">
        <v>246</v>
      </c>
      <c r="E33" s="131" t="s">
        <v>246</v>
      </c>
      <c r="F33" s="131" t="s">
        <v>246</v>
      </c>
      <c r="G33" s="131" t="s">
        <v>246</v>
      </c>
      <c r="H33" s="131" t="s">
        <v>246</v>
      </c>
      <c r="I33" s="131" t="s">
        <v>246</v>
      </c>
      <c r="J33" s="131" t="s">
        <v>246</v>
      </c>
      <c r="K33" s="133" t="s">
        <v>246</v>
      </c>
      <c r="L33" s="131" t="s">
        <v>246</v>
      </c>
      <c r="M33" s="131" t="s">
        <v>246</v>
      </c>
      <c r="N33" s="131" t="s">
        <v>246</v>
      </c>
      <c r="O33" s="131" t="s">
        <v>246</v>
      </c>
      <c r="P33" s="131"/>
      <c r="Q33" s="131" t="s">
        <v>246</v>
      </c>
      <c r="R33" s="133" t="s">
        <v>246</v>
      </c>
      <c r="S33" s="131" t="s">
        <v>246</v>
      </c>
      <c r="T33" s="131" t="s">
        <v>246</v>
      </c>
      <c r="U33" s="131" t="s">
        <v>246</v>
      </c>
      <c r="V33" s="131" t="s">
        <v>246</v>
      </c>
      <c r="W33" s="131" t="s">
        <v>246</v>
      </c>
      <c r="X33" s="131" t="s">
        <v>246</v>
      </c>
      <c r="Y33" s="133" t="s">
        <v>246</v>
      </c>
      <c r="Z33" s="131" t="s">
        <v>246</v>
      </c>
      <c r="AA33" s="131" t="s">
        <v>246</v>
      </c>
      <c r="AB33" s="131" t="s">
        <v>246</v>
      </c>
      <c r="AC33" s="131" t="s">
        <v>246</v>
      </c>
      <c r="AD33" s="131" t="s">
        <v>246</v>
      </c>
      <c r="AE33" s="131" t="s">
        <v>246</v>
      </c>
      <c r="AF33" s="133" t="s">
        <v>246</v>
      </c>
      <c r="AG33" s="131" t="s">
        <v>246</v>
      </c>
      <c r="AH33" s="131" t="s">
        <v>246</v>
      </c>
      <c r="AI33" s="131" t="s">
        <v>246</v>
      </c>
      <c r="AJ33" s="131" t="s">
        <v>246</v>
      </c>
      <c r="AK33" s="131" t="s">
        <v>246</v>
      </c>
      <c r="AL33" s="131" t="s">
        <v>246</v>
      </c>
    </row>
    <row r="34" spans="1:38" ht="30" x14ac:dyDescent="0.25">
      <c r="A34" s="138" t="s">
        <v>26</v>
      </c>
      <c r="B34" s="198" t="s">
        <v>25</v>
      </c>
      <c r="C34" s="256" t="s">
        <v>2</v>
      </c>
      <c r="D34" s="131" t="s">
        <v>246</v>
      </c>
      <c r="E34" s="131">
        <v>0.5</v>
      </c>
      <c r="F34" s="131" t="s">
        <v>246</v>
      </c>
      <c r="G34" s="131">
        <v>2.4900000000000002</v>
      </c>
      <c r="H34" s="131" t="s">
        <v>246</v>
      </c>
      <c r="I34" s="131">
        <v>474</v>
      </c>
      <c r="J34" s="131">
        <v>9</v>
      </c>
      <c r="K34" s="133" t="s">
        <v>246</v>
      </c>
      <c r="L34" s="131">
        <v>0.25</v>
      </c>
      <c r="M34" s="131" t="s">
        <v>246</v>
      </c>
      <c r="N34" s="131">
        <v>9.1850000000000023</v>
      </c>
      <c r="O34" s="131" t="s">
        <v>246</v>
      </c>
      <c r="P34" s="131">
        <v>718</v>
      </c>
      <c r="Q34" s="131">
        <v>47</v>
      </c>
      <c r="R34" s="133" t="s">
        <v>246</v>
      </c>
      <c r="S34" s="131">
        <v>0.57000000000000006</v>
      </c>
      <c r="T34" s="131" t="s">
        <v>246</v>
      </c>
      <c r="U34" s="131">
        <v>12.098000000000001</v>
      </c>
      <c r="V34" s="131" t="s">
        <v>246</v>
      </c>
      <c r="W34" s="131">
        <v>450</v>
      </c>
      <c r="X34" s="131">
        <v>49</v>
      </c>
      <c r="Y34" s="133" t="s">
        <v>246</v>
      </c>
      <c r="Z34" s="131">
        <v>1</v>
      </c>
      <c r="AA34" s="131" t="s">
        <v>246</v>
      </c>
      <c r="AB34" s="131">
        <v>15.901000000000002</v>
      </c>
      <c r="AC34" s="131" t="s">
        <v>246</v>
      </c>
      <c r="AD34" s="131">
        <v>430</v>
      </c>
      <c r="AE34" s="131">
        <v>49</v>
      </c>
      <c r="AF34" s="133" t="s">
        <v>246</v>
      </c>
      <c r="AG34" s="131">
        <v>1.7999999999999998</v>
      </c>
      <c r="AH34" s="131" t="s">
        <v>246</v>
      </c>
      <c r="AI34" s="131">
        <v>14.14</v>
      </c>
      <c r="AJ34" s="131" t="s">
        <v>246</v>
      </c>
      <c r="AK34" s="131">
        <v>764</v>
      </c>
      <c r="AL34" s="131">
        <v>46</v>
      </c>
    </row>
    <row r="35" spans="1:38" ht="60" x14ac:dyDescent="0.25">
      <c r="A35" s="138" t="s">
        <v>24</v>
      </c>
      <c r="B35" s="198" t="s">
        <v>23</v>
      </c>
      <c r="C35" s="256" t="s">
        <v>2</v>
      </c>
      <c r="D35" s="131" t="s">
        <v>246</v>
      </c>
      <c r="E35" s="131">
        <v>0.5</v>
      </c>
      <c r="F35" s="131" t="s">
        <v>246</v>
      </c>
      <c r="G35" s="131" t="s">
        <v>246</v>
      </c>
      <c r="H35" s="131" t="s">
        <v>246</v>
      </c>
      <c r="I35" s="131" t="s">
        <v>246</v>
      </c>
      <c r="J35" s="131">
        <v>3</v>
      </c>
      <c r="K35" s="133" t="s">
        <v>246</v>
      </c>
      <c r="L35" s="131">
        <v>0.25</v>
      </c>
      <c r="M35" s="131" t="s">
        <v>246</v>
      </c>
      <c r="N35" s="131" t="s">
        <v>246</v>
      </c>
      <c r="O35" s="131" t="s">
        <v>246</v>
      </c>
      <c r="P35" s="131" t="s">
        <v>246</v>
      </c>
      <c r="Q35" s="131">
        <v>3</v>
      </c>
      <c r="R35" s="133" t="s">
        <v>246</v>
      </c>
      <c r="S35" s="131">
        <v>0.57000000000000006</v>
      </c>
      <c r="T35" s="131" t="s">
        <v>246</v>
      </c>
      <c r="U35" s="131" t="s">
        <v>246</v>
      </c>
      <c r="V35" s="131" t="s">
        <v>246</v>
      </c>
      <c r="W35" s="131" t="s">
        <v>246</v>
      </c>
      <c r="X35" s="131">
        <v>3</v>
      </c>
      <c r="Y35" s="133" t="s">
        <v>246</v>
      </c>
      <c r="Z35" s="131">
        <v>1</v>
      </c>
      <c r="AA35" s="131" t="s">
        <v>246</v>
      </c>
      <c r="AB35" s="131" t="s">
        <v>246</v>
      </c>
      <c r="AC35" s="131" t="s">
        <v>246</v>
      </c>
      <c r="AD35" s="131" t="s">
        <v>246</v>
      </c>
      <c r="AE35" s="131">
        <v>3</v>
      </c>
      <c r="AF35" s="133" t="s">
        <v>246</v>
      </c>
      <c r="AG35" s="131">
        <v>1.7999999999999998</v>
      </c>
      <c r="AH35" s="131" t="s">
        <v>246</v>
      </c>
      <c r="AI35" s="131" t="s">
        <v>246</v>
      </c>
      <c r="AJ35" s="131" t="s">
        <v>246</v>
      </c>
      <c r="AK35" s="131" t="s">
        <v>246</v>
      </c>
      <c r="AL35" s="131">
        <v>2</v>
      </c>
    </row>
    <row r="36" spans="1:38" ht="45" x14ac:dyDescent="0.25">
      <c r="A36" s="138" t="s">
        <v>21</v>
      </c>
      <c r="B36" s="198" t="s">
        <v>22</v>
      </c>
      <c r="C36" s="255"/>
      <c r="D36" s="131" t="s">
        <v>246</v>
      </c>
      <c r="E36" s="131">
        <v>0.5</v>
      </c>
      <c r="F36" s="131" t="s">
        <v>246</v>
      </c>
      <c r="G36" s="131" t="s">
        <v>246</v>
      </c>
      <c r="H36" s="131" t="s">
        <v>246</v>
      </c>
      <c r="I36" s="131" t="s">
        <v>246</v>
      </c>
      <c r="J36" s="131">
        <v>3</v>
      </c>
      <c r="K36" s="133" t="s">
        <v>246</v>
      </c>
      <c r="L36" s="131">
        <v>0.25</v>
      </c>
      <c r="M36" s="131" t="s">
        <v>246</v>
      </c>
      <c r="N36" s="131" t="s">
        <v>246</v>
      </c>
      <c r="O36" s="131" t="s">
        <v>246</v>
      </c>
      <c r="P36" s="131" t="s">
        <v>246</v>
      </c>
      <c r="Q36" s="131">
        <v>3</v>
      </c>
      <c r="R36" s="133" t="s">
        <v>246</v>
      </c>
      <c r="S36" s="131">
        <v>0.57000000000000006</v>
      </c>
      <c r="T36" s="131" t="s">
        <v>246</v>
      </c>
      <c r="U36" s="131" t="s">
        <v>246</v>
      </c>
      <c r="V36" s="131" t="s">
        <v>246</v>
      </c>
      <c r="W36" s="131" t="s">
        <v>246</v>
      </c>
      <c r="X36" s="131">
        <v>3</v>
      </c>
      <c r="Y36" s="133" t="s">
        <v>246</v>
      </c>
      <c r="Z36" s="131">
        <v>1</v>
      </c>
      <c r="AA36" s="131" t="s">
        <v>246</v>
      </c>
      <c r="AB36" s="131" t="s">
        <v>246</v>
      </c>
      <c r="AC36" s="131" t="s">
        <v>246</v>
      </c>
      <c r="AD36" s="131" t="s">
        <v>246</v>
      </c>
      <c r="AE36" s="131">
        <v>3</v>
      </c>
      <c r="AF36" s="133" t="s">
        <v>246</v>
      </c>
      <c r="AG36" s="131">
        <v>1.7999999999999998</v>
      </c>
      <c r="AH36" s="131" t="s">
        <v>246</v>
      </c>
      <c r="AI36" s="131" t="s">
        <v>246</v>
      </c>
      <c r="AJ36" s="131" t="s">
        <v>246</v>
      </c>
      <c r="AK36" s="131" t="s">
        <v>246</v>
      </c>
      <c r="AL36" s="131">
        <v>2</v>
      </c>
    </row>
    <row r="37" spans="1:38" x14ac:dyDescent="0.25">
      <c r="A37" s="205" t="s">
        <v>21</v>
      </c>
      <c r="B37" s="212" t="s">
        <v>584</v>
      </c>
      <c r="C37" s="207" t="s">
        <v>585</v>
      </c>
      <c r="D37" s="258">
        <v>3</v>
      </c>
      <c r="E37" s="258" t="s">
        <v>246</v>
      </c>
      <c r="F37" s="258" t="s">
        <v>246</v>
      </c>
      <c r="G37" s="258" t="s">
        <v>246</v>
      </c>
      <c r="H37" s="258" t="s">
        <v>246</v>
      </c>
      <c r="I37" s="258" t="s">
        <v>246</v>
      </c>
      <c r="J37" s="258">
        <v>2</v>
      </c>
      <c r="K37" s="133" t="s">
        <v>246</v>
      </c>
      <c r="L37" s="258" t="s">
        <v>246</v>
      </c>
      <c r="M37" s="258" t="s">
        <v>246</v>
      </c>
      <c r="N37" s="258" t="s">
        <v>246</v>
      </c>
      <c r="O37" s="258" t="s">
        <v>246</v>
      </c>
      <c r="P37" s="258" t="s">
        <v>246</v>
      </c>
      <c r="Q37" s="258" t="s">
        <v>246</v>
      </c>
      <c r="R37" s="133" t="s">
        <v>246</v>
      </c>
      <c r="S37" s="258" t="s">
        <v>246</v>
      </c>
      <c r="T37" s="258" t="s">
        <v>246</v>
      </c>
      <c r="U37" s="258" t="s">
        <v>246</v>
      </c>
      <c r="V37" s="258" t="s">
        <v>246</v>
      </c>
      <c r="W37" s="258" t="s">
        <v>246</v>
      </c>
      <c r="X37" s="258" t="s">
        <v>246</v>
      </c>
      <c r="Y37" s="133" t="s">
        <v>246</v>
      </c>
      <c r="Z37" s="258" t="s">
        <v>246</v>
      </c>
      <c r="AA37" s="258" t="s">
        <v>246</v>
      </c>
      <c r="AB37" s="258" t="s">
        <v>246</v>
      </c>
      <c r="AC37" s="258" t="s">
        <v>246</v>
      </c>
      <c r="AD37" s="258" t="s">
        <v>246</v>
      </c>
      <c r="AE37" s="258" t="s">
        <v>246</v>
      </c>
      <c r="AF37" s="133" t="s">
        <v>246</v>
      </c>
      <c r="AG37" s="258" t="s">
        <v>246</v>
      </c>
      <c r="AH37" s="258" t="s">
        <v>246</v>
      </c>
      <c r="AI37" s="258" t="s">
        <v>246</v>
      </c>
      <c r="AJ37" s="258" t="s">
        <v>246</v>
      </c>
      <c r="AK37" s="258" t="s">
        <v>246</v>
      </c>
      <c r="AL37" s="258" t="s">
        <v>246</v>
      </c>
    </row>
    <row r="38" spans="1:38" x14ac:dyDescent="0.25">
      <c r="A38" s="205" t="s">
        <v>28</v>
      </c>
      <c r="B38" s="212" t="s">
        <v>586</v>
      </c>
      <c r="C38" s="207" t="s">
        <v>587</v>
      </c>
      <c r="D38" s="258">
        <v>2</v>
      </c>
      <c r="E38" s="258" t="s">
        <v>246</v>
      </c>
      <c r="F38" s="258" t="s">
        <v>246</v>
      </c>
      <c r="G38" s="258" t="s">
        <v>246</v>
      </c>
      <c r="H38" s="258" t="s">
        <v>246</v>
      </c>
      <c r="I38" s="258" t="s">
        <v>246</v>
      </c>
      <c r="J38" s="258">
        <v>1</v>
      </c>
      <c r="K38" s="133" t="s">
        <v>246</v>
      </c>
      <c r="L38" s="258" t="s">
        <v>246</v>
      </c>
      <c r="M38" s="258" t="s">
        <v>246</v>
      </c>
      <c r="N38" s="258" t="s">
        <v>246</v>
      </c>
      <c r="O38" s="258" t="s">
        <v>246</v>
      </c>
      <c r="P38" s="258"/>
      <c r="Q38" s="258" t="s">
        <v>246</v>
      </c>
      <c r="R38" s="133" t="s">
        <v>246</v>
      </c>
      <c r="S38" s="258" t="s">
        <v>246</v>
      </c>
      <c r="T38" s="258" t="s">
        <v>246</v>
      </c>
      <c r="U38" s="258" t="s">
        <v>246</v>
      </c>
      <c r="V38" s="258" t="s">
        <v>246</v>
      </c>
      <c r="W38" s="258" t="s">
        <v>246</v>
      </c>
      <c r="X38" s="258" t="s">
        <v>246</v>
      </c>
      <c r="Y38" s="133" t="s">
        <v>246</v>
      </c>
      <c r="Z38" s="258" t="s">
        <v>246</v>
      </c>
      <c r="AA38" s="258" t="s">
        <v>246</v>
      </c>
      <c r="AB38" s="258" t="s">
        <v>246</v>
      </c>
      <c r="AC38" s="258" t="s">
        <v>246</v>
      </c>
      <c r="AD38" s="258" t="s">
        <v>246</v>
      </c>
      <c r="AE38" s="258" t="s">
        <v>246</v>
      </c>
      <c r="AF38" s="133" t="s">
        <v>246</v>
      </c>
      <c r="AG38" s="258" t="s">
        <v>246</v>
      </c>
      <c r="AH38" s="258" t="s">
        <v>246</v>
      </c>
      <c r="AI38" s="258" t="s">
        <v>246</v>
      </c>
      <c r="AJ38" s="258" t="s">
        <v>246</v>
      </c>
      <c r="AK38" s="258" t="s">
        <v>246</v>
      </c>
      <c r="AL38" s="258" t="s">
        <v>246</v>
      </c>
    </row>
    <row r="39" spans="1:38" x14ac:dyDescent="0.25">
      <c r="A39" s="138" t="s">
        <v>21</v>
      </c>
      <c r="B39" s="202" t="s">
        <v>361</v>
      </c>
      <c r="C39" s="114" t="s">
        <v>588</v>
      </c>
      <c r="D39" s="131" t="s">
        <v>246</v>
      </c>
      <c r="E39" s="131" t="s">
        <v>246</v>
      </c>
      <c r="F39" s="131" t="s">
        <v>246</v>
      </c>
      <c r="G39" s="131" t="s">
        <v>246</v>
      </c>
      <c r="H39" s="131" t="s">
        <v>246</v>
      </c>
      <c r="I39" s="131" t="s">
        <v>246</v>
      </c>
      <c r="J39" s="131" t="s">
        <v>246</v>
      </c>
      <c r="K39" s="133" t="s">
        <v>246</v>
      </c>
      <c r="L39" s="131" t="s">
        <v>246</v>
      </c>
      <c r="M39" s="131" t="s">
        <v>246</v>
      </c>
      <c r="N39" s="131" t="s">
        <v>246</v>
      </c>
      <c r="O39" s="131" t="s">
        <v>246</v>
      </c>
      <c r="P39" s="131" t="s">
        <v>246</v>
      </c>
      <c r="Q39" s="131" t="s">
        <v>246</v>
      </c>
      <c r="R39" s="133" t="s">
        <v>246</v>
      </c>
      <c r="S39" s="131" t="s">
        <v>246</v>
      </c>
      <c r="T39" s="131" t="s">
        <v>246</v>
      </c>
      <c r="U39" s="131" t="s">
        <v>246</v>
      </c>
      <c r="V39" s="131" t="s">
        <v>246</v>
      </c>
      <c r="W39" s="131" t="s">
        <v>246</v>
      </c>
      <c r="X39" s="131" t="s">
        <v>246</v>
      </c>
      <c r="Y39" s="133" t="s">
        <v>246</v>
      </c>
      <c r="Z39" s="131" t="s">
        <v>246</v>
      </c>
      <c r="AA39" s="131" t="s">
        <v>246</v>
      </c>
      <c r="AB39" s="131" t="s">
        <v>246</v>
      </c>
      <c r="AC39" s="131" t="s">
        <v>246</v>
      </c>
      <c r="AD39" s="131" t="s">
        <v>246</v>
      </c>
      <c r="AE39" s="131" t="s">
        <v>246</v>
      </c>
      <c r="AF39" s="133" t="s">
        <v>246</v>
      </c>
      <c r="AG39" s="131" t="s">
        <v>246</v>
      </c>
      <c r="AH39" s="131" t="s">
        <v>246</v>
      </c>
      <c r="AI39" s="131" t="s">
        <v>246</v>
      </c>
      <c r="AJ39" s="131" t="s">
        <v>246</v>
      </c>
      <c r="AK39" s="131" t="s">
        <v>246</v>
      </c>
      <c r="AL39" s="131" t="s">
        <v>246</v>
      </c>
    </row>
    <row r="40" spans="1:38" x14ac:dyDescent="0.25">
      <c r="A40" s="138" t="s">
        <v>21</v>
      </c>
      <c r="B40" s="202" t="s">
        <v>363</v>
      </c>
      <c r="C40" s="114" t="s">
        <v>589</v>
      </c>
      <c r="D40" s="131" t="s">
        <v>246</v>
      </c>
      <c r="E40" s="131" t="s">
        <v>246</v>
      </c>
      <c r="F40" s="131" t="s">
        <v>246</v>
      </c>
      <c r="G40" s="131" t="s">
        <v>246</v>
      </c>
      <c r="H40" s="131" t="s">
        <v>246</v>
      </c>
      <c r="I40" s="131" t="s">
        <v>246</v>
      </c>
      <c r="J40" s="131" t="s">
        <v>246</v>
      </c>
      <c r="K40" s="133" t="s">
        <v>246</v>
      </c>
      <c r="L40" s="131" t="s">
        <v>246</v>
      </c>
      <c r="M40" s="131" t="s">
        <v>246</v>
      </c>
      <c r="N40" s="131" t="s">
        <v>246</v>
      </c>
      <c r="O40" s="131" t="s">
        <v>246</v>
      </c>
      <c r="P40" s="131" t="s">
        <v>246</v>
      </c>
      <c r="Q40" s="131" t="s">
        <v>246</v>
      </c>
      <c r="R40" s="133" t="s">
        <v>246</v>
      </c>
      <c r="S40" s="131" t="s">
        <v>246</v>
      </c>
      <c r="T40" s="131" t="s">
        <v>246</v>
      </c>
      <c r="U40" s="131" t="s">
        <v>246</v>
      </c>
      <c r="V40" s="131" t="s">
        <v>246</v>
      </c>
      <c r="W40" s="131" t="s">
        <v>246</v>
      </c>
      <c r="X40" s="131" t="s">
        <v>246</v>
      </c>
      <c r="Y40" s="133" t="s">
        <v>246</v>
      </c>
      <c r="Z40" s="131" t="s">
        <v>246</v>
      </c>
      <c r="AA40" s="131" t="s">
        <v>246</v>
      </c>
      <c r="AB40" s="131" t="s">
        <v>246</v>
      </c>
      <c r="AC40" s="131" t="s">
        <v>246</v>
      </c>
      <c r="AD40" s="131" t="s">
        <v>246</v>
      </c>
      <c r="AE40" s="131" t="s">
        <v>246</v>
      </c>
      <c r="AF40" s="133" t="s">
        <v>246</v>
      </c>
      <c r="AG40" s="131" t="s">
        <v>246</v>
      </c>
      <c r="AH40" s="131" t="s">
        <v>246</v>
      </c>
      <c r="AI40" s="131" t="s">
        <v>246</v>
      </c>
      <c r="AJ40" s="131" t="s">
        <v>246</v>
      </c>
      <c r="AK40" s="131" t="s">
        <v>246</v>
      </c>
      <c r="AL40" s="131" t="s">
        <v>246</v>
      </c>
    </row>
    <row r="41" spans="1:38" x14ac:dyDescent="0.25">
      <c r="A41" s="138" t="s">
        <v>21</v>
      </c>
      <c r="B41" s="202" t="s">
        <v>365</v>
      </c>
      <c r="C41" s="114" t="s">
        <v>590</v>
      </c>
      <c r="D41" s="131" t="s">
        <v>246</v>
      </c>
      <c r="E41" s="131" t="s">
        <v>246</v>
      </c>
      <c r="F41" s="131" t="s">
        <v>246</v>
      </c>
      <c r="G41" s="131" t="s">
        <v>246</v>
      </c>
      <c r="H41" s="131" t="s">
        <v>246</v>
      </c>
      <c r="I41" s="131" t="s">
        <v>246</v>
      </c>
      <c r="J41" s="131" t="s">
        <v>246</v>
      </c>
      <c r="K41" s="133" t="s">
        <v>246</v>
      </c>
      <c r="L41" s="131" t="s">
        <v>246</v>
      </c>
      <c r="M41" s="131" t="s">
        <v>246</v>
      </c>
      <c r="N41" s="131" t="s">
        <v>246</v>
      </c>
      <c r="O41" s="131" t="s">
        <v>246</v>
      </c>
      <c r="P41" s="131" t="s">
        <v>246</v>
      </c>
      <c r="Q41" s="131" t="s">
        <v>246</v>
      </c>
      <c r="R41" s="133" t="s">
        <v>246</v>
      </c>
      <c r="S41" s="131" t="s">
        <v>246</v>
      </c>
      <c r="T41" s="131" t="s">
        <v>246</v>
      </c>
      <c r="U41" s="131" t="s">
        <v>246</v>
      </c>
      <c r="V41" s="131" t="s">
        <v>246</v>
      </c>
      <c r="W41" s="131" t="s">
        <v>246</v>
      </c>
      <c r="X41" s="131" t="s">
        <v>246</v>
      </c>
      <c r="Y41" s="133" t="s">
        <v>246</v>
      </c>
      <c r="Z41" s="131" t="s">
        <v>246</v>
      </c>
      <c r="AA41" s="131" t="s">
        <v>246</v>
      </c>
      <c r="AB41" s="131" t="s">
        <v>246</v>
      </c>
      <c r="AC41" s="131" t="s">
        <v>246</v>
      </c>
      <c r="AD41" s="131" t="s">
        <v>246</v>
      </c>
      <c r="AE41" s="131" t="s">
        <v>246</v>
      </c>
      <c r="AF41" s="133" t="s">
        <v>246</v>
      </c>
      <c r="AG41" s="131" t="s">
        <v>246</v>
      </c>
      <c r="AH41" s="131" t="s">
        <v>246</v>
      </c>
      <c r="AI41" s="131" t="s">
        <v>246</v>
      </c>
      <c r="AJ41" s="131" t="s">
        <v>246</v>
      </c>
      <c r="AK41" s="131" t="s">
        <v>246</v>
      </c>
      <c r="AL41" s="131" t="s">
        <v>246</v>
      </c>
    </row>
    <row r="42" spans="1:38" x14ac:dyDescent="0.25">
      <c r="A42" s="205" t="s">
        <v>21</v>
      </c>
      <c r="B42" s="212" t="s">
        <v>367</v>
      </c>
      <c r="C42" s="207" t="s">
        <v>591</v>
      </c>
      <c r="D42" s="258">
        <v>3</v>
      </c>
      <c r="E42" s="258">
        <v>0.5</v>
      </c>
      <c r="F42" s="258" t="s">
        <v>246</v>
      </c>
      <c r="G42" s="258" t="s">
        <v>246</v>
      </c>
      <c r="H42" s="258" t="s">
        <v>246</v>
      </c>
      <c r="I42" s="258" t="s">
        <v>246</v>
      </c>
      <c r="J42" s="258" t="s">
        <v>246</v>
      </c>
      <c r="K42" s="133" t="s">
        <v>246</v>
      </c>
      <c r="L42" s="258">
        <v>0.25</v>
      </c>
      <c r="M42" s="258" t="s">
        <v>246</v>
      </c>
      <c r="N42" s="258" t="s">
        <v>246</v>
      </c>
      <c r="O42" s="258" t="s">
        <v>246</v>
      </c>
      <c r="P42" s="258" t="s">
        <v>246</v>
      </c>
      <c r="Q42" s="258" t="s">
        <v>246</v>
      </c>
      <c r="R42" s="133" t="s">
        <v>246</v>
      </c>
      <c r="S42" s="258" t="s">
        <v>246</v>
      </c>
      <c r="T42" s="258" t="s">
        <v>246</v>
      </c>
      <c r="U42" s="258" t="s">
        <v>246</v>
      </c>
      <c r="V42" s="258" t="s">
        <v>246</v>
      </c>
      <c r="W42" s="258" t="s">
        <v>246</v>
      </c>
      <c r="X42" s="258" t="s">
        <v>246</v>
      </c>
      <c r="Y42" s="133" t="s">
        <v>246</v>
      </c>
      <c r="Z42" s="258" t="s">
        <v>246</v>
      </c>
      <c r="AA42" s="258" t="s">
        <v>246</v>
      </c>
      <c r="AB42" s="258" t="s">
        <v>246</v>
      </c>
      <c r="AC42" s="258" t="s">
        <v>246</v>
      </c>
      <c r="AD42" s="258" t="s">
        <v>246</v>
      </c>
      <c r="AE42" s="258" t="s">
        <v>246</v>
      </c>
      <c r="AF42" s="133" t="s">
        <v>246</v>
      </c>
      <c r="AG42" s="258" t="s">
        <v>246</v>
      </c>
      <c r="AH42" s="258" t="s">
        <v>246</v>
      </c>
      <c r="AI42" s="258" t="s">
        <v>246</v>
      </c>
      <c r="AJ42" s="258" t="s">
        <v>246</v>
      </c>
      <c r="AK42" s="258" t="s">
        <v>246</v>
      </c>
      <c r="AL42" s="258" t="s">
        <v>246</v>
      </c>
    </row>
    <row r="43" spans="1:38" x14ac:dyDescent="0.25">
      <c r="A43" s="138" t="s">
        <v>21</v>
      </c>
      <c r="B43" s="202" t="s">
        <v>369</v>
      </c>
      <c r="C43" s="114" t="s">
        <v>592</v>
      </c>
      <c r="D43" s="131" t="s">
        <v>246</v>
      </c>
      <c r="E43" s="131" t="s">
        <v>246</v>
      </c>
      <c r="F43" s="131" t="s">
        <v>246</v>
      </c>
      <c r="G43" s="131" t="s">
        <v>246</v>
      </c>
      <c r="H43" s="131" t="s">
        <v>246</v>
      </c>
      <c r="I43" s="131" t="s">
        <v>246</v>
      </c>
      <c r="J43" s="131" t="s">
        <v>246</v>
      </c>
      <c r="K43" s="133" t="s">
        <v>246</v>
      </c>
      <c r="L43" s="131" t="s">
        <v>246</v>
      </c>
      <c r="M43" s="131" t="s">
        <v>246</v>
      </c>
      <c r="N43" s="131" t="s">
        <v>246</v>
      </c>
      <c r="O43" s="131" t="s">
        <v>246</v>
      </c>
      <c r="P43" s="131" t="s">
        <v>246</v>
      </c>
      <c r="Q43" s="131">
        <v>3</v>
      </c>
      <c r="R43" s="133" t="s">
        <v>246</v>
      </c>
      <c r="S43" s="131" t="s">
        <v>246</v>
      </c>
      <c r="T43" s="131" t="s">
        <v>246</v>
      </c>
      <c r="U43" s="131" t="s">
        <v>246</v>
      </c>
      <c r="V43" s="131" t="s">
        <v>246</v>
      </c>
      <c r="W43" s="131" t="s">
        <v>246</v>
      </c>
      <c r="X43" s="131" t="s">
        <v>246</v>
      </c>
      <c r="Y43" s="133" t="s">
        <v>246</v>
      </c>
      <c r="Z43" s="131" t="s">
        <v>246</v>
      </c>
      <c r="AA43" s="131" t="s">
        <v>246</v>
      </c>
      <c r="AB43" s="131" t="s">
        <v>246</v>
      </c>
      <c r="AC43" s="131" t="s">
        <v>246</v>
      </c>
      <c r="AD43" s="131" t="s">
        <v>246</v>
      </c>
      <c r="AE43" s="131" t="s">
        <v>246</v>
      </c>
      <c r="AF43" s="133" t="s">
        <v>246</v>
      </c>
      <c r="AG43" s="131" t="s">
        <v>246</v>
      </c>
      <c r="AH43" s="131" t="s">
        <v>246</v>
      </c>
      <c r="AI43" s="131" t="s">
        <v>246</v>
      </c>
      <c r="AJ43" s="131" t="s">
        <v>246</v>
      </c>
      <c r="AK43" s="131" t="s">
        <v>246</v>
      </c>
      <c r="AL43" s="131" t="s">
        <v>246</v>
      </c>
    </row>
    <row r="44" spans="1:38" x14ac:dyDescent="0.25">
      <c r="A44" s="138" t="s">
        <v>21</v>
      </c>
      <c r="B44" s="202" t="s">
        <v>370</v>
      </c>
      <c r="C44" s="114" t="s">
        <v>593</v>
      </c>
      <c r="D44" s="131" t="s">
        <v>246</v>
      </c>
      <c r="E44" s="131" t="s">
        <v>246</v>
      </c>
      <c r="F44" s="131" t="s">
        <v>246</v>
      </c>
      <c r="G44" s="131" t="s">
        <v>246</v>
      </c>
      <c r="H44" s="131" t="s">
        <v>246</v>
      </c>
      <c r="I44" s="131" t="s">
        <v>246</v>
      </c>
      <c r="J44" s="131" t="s">
        <v>246</v>
      </c>
      <c r="K44" s="133" t="s">
        <v>246</v>
      </c>
      <c r="L44" s="131" t="s">
        <v>246</v>
      </c>
      <c r="M44" s="131" t="s">
        <v>246</v>
      </c>
      <c r="N44" s="131" t="s">
        <v>246</v>
      </c>
      <c r="O44" s="131" t="s">
        <v>246</v>
      </c>
      <c r="P44" s="131" t="s">
        <v>246</v>
      </c>
      <c r="Q44" s="131" t="s">
        <v>246</v>
      </c>
      <c r="R44" s="133" t="s">
        <v>246</v>
      </c>
      <c r="S44" s="131" t="s">
        <v>246</v>
      </c>
      <c r="T44" s="131" t="s">
        <v>246</v>
      </c>
      <c r="U44" s="131" t="s">
        <v>246</v>
      </c>
      <c r="V44" s="131" t="s">
        <v>246</v>
      </c>
      <c r="W44" s="131" t="s">
        <v>246</v>
      </c>
      <c r="X44" s="131">
        <v>3</v>
      </c>
      <c r="Y44" s="133" t="s">
        <v>246</v>
      </c>
      <c r="Z44" s="131" t="s">
        <v>246</v>
      </c>
      <c r="AA44" s="131" t="s">
        <v>246</v>
      </c>
      <c r="AB44" s="131" t="s">
        <v>246</v>
      </c>
      <c r="AC44" s="131" t="s">
        <v>246</v>
      </c>
      <c r="AD44" s="131" t="s">
        <v>246</v>
      </c>
      <c r="AE44" s="131" t="s">
        <v>246</v>
      </c>
      <c r="AF44" s="133" t="s">
        <v>246</v>
      </c>
      <c r="AG44" s="131" t="s">
        <v>246</v>
      </c>
      <c r="AH44" s="131" t="s">
        <v>246</v>
      </c>
      <c r="AI44" s="131" t="s">
        <v>246</v>
      </c>
      <c r="AJ44" s="131" t="s">
        <v>246</v>
      </c>
      <c r="AK44" s="131" t="s">
        <v>246</v>
      </c>
      <c r="AL44" s="131" t="s">
        <v>246</v>
      </c>
    </row>
    <row r="45" spans="1:38" x14ac:dyDescent="0.25">
      <c r="A45" s="138" t="s">
        <v>21</v>
      </c>
      <c r="B45" s="202" t="s">
        <v>371</v>
      </c>
      <c r="C45" s="114" t="s">
        <v>594</v>
      </c>
      <c r="D45" s="131" t="s">
        <v>246</v>
      </c>
      <c r="E45" s="131" t="s">
        <v>246</v>
      </c>
      <c r="F45" s="131" t="s">
        <v>246</v>
      </c>
      <c r="G45" s="131" t="s">
        <v>246</v>
      </c>
      <c r="H45" s="131" t="s">
        <v>246</v>
      </c>
      <c r="I45" s="131" t="s">
        <v>246</v>
      </c>
      <c r="J45" s="131" t="s">
        <v>246</v>
      </c>
      <c r="K45" s="133"/>
      <c r="L45" s="131" t="s">
        <v>246</v>
      </c>
      <c r="M45" s="131" t="s">
        <v>246</v>
      </c>
      <c r="N45" s="131" t="s">
        <v>246</v>
      </c>
      <c r="O45" s="131" t="s">
        <v>246</v>
      </c>
      <c r="P45" s="131" t="s">
        <v>246</v>
      </c>
      <c r="Q45" s="131" t="s">
        <v>246</v>
      </c>
      <c r="R45" s="133" t="s">
        <v>246</v>
      </c>
      <c r="S45" s="131">
        <v>0.25</v>
      </c>
      <c r="T45" s="131" t="s">
        <v>246</v>
      </c>
      <c r="U45" s="131" t="s">
        <v>246</v>
      </c>
      <c r="V45" s="131" t="s">
        <v>246</v>
      </c>
      <c r="W45" s="131" t="s">
        <v>246</v>
      </c>
      <c r="X45" s="131" t="s">
        <v>246</v>
      </c>
      <c r="Y45" s="133"/>
      <c r="Z45" s="131" t="s">
        <v>246</v>
      </c>
      <c r="AA45" s="131" t="s">
        <v>246</v>
      </c>
      <c r="AB45" s="131" t="s">
        <v>246</v>
      </c>
      <c r="AC45" s="131" t="s">
        <v>246</v>
      </c>
      <c r="AD45" s="131" t="s">
        <v>246</v>
      </c>
      <c r="AE45" s="131" t="s">
        <v>246</v>
      </c>
      <c r="AF45" s="133"/>
      <c r="AG45" s="131" t="s">
        <v>246</v>
      </c>
      <c r="AH45" s="131" t="s">
        <v>246</v>
      </c>
      <c r="AI45" s="131" t="s">
        <v>246</v>
      </c>
      <c r="AJ45" s="131" t="s">
        <v>246</v>
      </c>
      <c r="AK45" s="131" t="s">
        <v>246</v>
      </c>
      <c r="AL45" s="131" t="s">
        <v>246</v>
      </c>
    </row>
    <row r="46" spans="1:38" x14ac:dyDescent="0.25">
      <c r="A46" s="138" t="s">
        <v>21</v>
      </c>
      <c r="B46" s="203" t="s">
        <v>372</v>
      </c>
      <c r="C46" s="114" t="s">
        <v>595</v>
      </c>
      <c r="D46" s="131" t="s">
        <v>246</v>
      </c>
      <c r="E46" s="131" t="s">
        <v>246</v>
      </c>
      <c r="F46" s="131" t="s">
        <v>246</v>
      </c>
      <c r="G46" s="131" t="s">
        <v>246</v>
      </c>
      <c r="H46" s="131" t="s">
        <v>246</v>
      </c>
      <c r="I46" s="131" t="s">
        <v>246</v>
      </c>
      <c r="J46" s="131" t="s">
        <v>246</v>
      </c>
      <c r="K46" s="133" t="s">
        <v>246</v>
      </c>
      <c r="L46" s="131" t="s">
        <v>246</v>
      </c>
      <c r="M46" s="131" t="s">
        <v>246</v>
      </c>
      <c r="N46" s="131" t="s">
        <v>246</v>
      </c>
      <c r="O46" s="131" t="s">
        <v>246</v>
      </c>
      <c r="P46" s="131" t="s">
        <v>246</v>
      </c>
      <c r="Q46" s="131" t="s">
        <v>246</v>
      </c>
      <c r="R46" s="133" t="s">
        <v>246</v>
      </c>
      <c r="S46" s="131" t="s">
        <v>246</v>
      </c>
      <c r="T46" s="131" t="s">
        <v>246</v>
      </c>
      <c r="U46" s="131" t="s">
        <v>246</v>
      </c>
      <c r="V46" s="131" t="s">
        <v>246</v>
      </c>
      <c r="W46" s="131" t="s">
        <v>246</v>
      </c>
      <c r="X46" s="131" t="s">
        <v>246</v>
      </c>
      <c r="Y46" s="133" t="s">
        <v>246</v>
      </c>
      <c r="Z46" s="131">
        <v>1</v>
      </c>
      <c r="AA46" s="131" t="s">
        <v>246</v>
      </c>
      <c r="AB46" s="131" t="s">
        <v>246</v>
      </c>
      <c r="AC46" s="131" t="s">
        <v>246</v>
      </c>
      <c r="AD46" s="131" t="s">
        <v>246</v>
      </c>
      <c r="AE46" s="131" t="s">
        <v>246</v>
      </c>
      <c r="AF46" s="133" t="s">
        <v>246</v>
      </c>
      <c r="AG46" s="131" t="s">
        <v>246</v>
      </c>
      <c r="AH46" s="131" t="s">
        <v>246</v>
      </c>
      <c r="AI46" s="131" t="s">
        <v>246</v>
      </c>
      <c r="AJ46" s="131" t="s">
        <v>246</v>
      </c>
      <c r="AK46" s="131" t="s">
        <v>246</v>
      </c>
      <c r="AL46" s="131" t="s">
        <v>246</v>
      </c>
    </row>
    <row r="47" spans="1:38" x14ac:dyDescent="0.25">
      <c r="A47" s="138" t="s">
        <v>21</v>
      </c>
      <c r="B47" s="202" t="s">
        <v>373</v>
      </c>
      <c r="C47" s="114" t="s">
        <v>596</v>
      </c>
      <c r="D47" s="131" t="s">
        <v>246</v>
      </c>
      <c r="E47" s="131" t="s">
        <v>246</v>
      </c>
      <c r="F47" s="131" t="s">
        <v>246</v>
      </c>
      <c r="G47" s="131" t="s">
        <v>246</v>
      </c>
      <c r="H47" s="131" t="s">
        <v>246</v>
      </c>
      <c r="I47" s="131" t="s">
        <v>246</v>
      </c>
      <c r="J47" s="131" t="s">
        <v>246</v>
      </c>
      <c r="K47" s="133" t="s">
        <v>246</v>
      </c>
      <c r="L47" s="131" t="s">
        <v>246</v>
      </c>
      <c r="M47" s="131" t="s">
        <v>246</v>
      </c>
      <c r="N47" s="131" t="s">
        <v>246</v>
      </c>
      <c r="O47" s="131" t="s">
        <v>246</v>
      </c>
      <c r="P47" s="131" t="s">
        <v>246</v>
      </c>
      <c r="Q47" s="131" t="s">
        <v>246</v>
      </c>
      <c r="R47" s="133" t="s">
        <v>246</v>
      </c>
      <c r="S47" s="131" t="s">
        <v>246</v>
      </c>
      <c r="T47" s="131" t="s">
        <v>246</v>
      </c>
      <c r="U47" s="131" t="s">
        <v>246</v>
      </c>
      <c r="V47" s="131" t="s">
        <v>246</v>
      </c>
      <c r="W47" s="131" t="s">
        <v>246</v>
      </c>
      <c r="X47" s="131" t="s">
        <v>246</v>
      </c>
      <c r="Y47" s="133" t="s">
        <v>246</v>
      </c>
      <c r="Z47" s="131" t="s">
        <v>246</v>
      </c>
      <c r="AA47" s="131" t="s">
        <v>246</v>
      </c>
      <c r="AB47" s="131" t="s">
        <v>246</v>
      </c>
      <c r="AC47" s="131" t="s">
        <v>246</v>
      </c>
      <c r="AD47" s="131"/>
      <c r="AE47" s="131">
        <v>3</v>
      </c>
      <c r="AF47" s="133" t="s">
        <v>246</v>
      </c>
      <c r="AG47" s="131" t="s">
        <v>246</v>
      </c>
      <c r="AH47" s="131" t="s">
        <v>246</v>
      </c>
      <c r="AI47" s="131" t="s">
        <v>246</v>
      </c>
      <c r="AJ47" s="131" t="s">
        <v>246</v>
      </c>
      <c r="AK47" s="131" t="s">
        <v>246</v>
      </c>
      <c r="AL47" s="131" t="s">
        <v>246</v>
      </c>
    </row>
    <row r="48" spans="1:38" x14ac:dyDescent="0.25">
      <c r="A48" s="138" t="s">
        <v>21</v>
      </c>
      <c r="B48" s="198" t="s">
        <v>374</v>
      </c>
      <c r="C48" s="114" t="s">
        <v>597</v>
      </c>
      <c r="D48" s="131" t="s">
        <v>246</v>
      </c>
      <c r="E48" s="131" t="s">
        <v>246</v>
      </c>
      <c r="F48" s="131" t="s">
        <v>246</v>
      </c>
      <c r="G48" s="131" t="s">
        <v>246</v>
      </c>
      <c r="H48" s="131" t="s">
        <v>246</v>
      </c>
      <c r="I48" s="131" t="s">
        <v>246</v>
      </c>
      <c r="J48" s="131" t="s">
        <v>246</v>
      </c>
      <c r="K48" s="133" t="s">
        <v>246</v>
      </c>
      <c r="L48" s="131" t="s">
        <v>246</v>
      </c>
      <c r="M48" s="131" t="s">
        <v>246</v>
      </c>
      <c r="N48" s="131" t="s">
        <v>246</v>
      </c>
      <c r="O48" s="131" t="s">
        <v>246</v>
      </c>
      <c r="P48" s="131" t="s">
        <v>246</v>
      </c>
      <c r="Q48" s="131" t="s">
        <v>246</v>
      </c>
      <c r="R48" s="133" t="s">
        <v>246</v>
      </c>
      <c r="S48" s="131">
        <v>0.16</v>
      </c>
      <c r="T48" s="131" t="s">
        <v>246</v>
      </c>
      <c r="U48" s="131" t="s">
        <v>246</v>
      </c>
      <c r="V48" s="131" t="s">
        <v>246</v>
      </c>
      <c r="W48" s="131" t="s">
        <v>246</v>
      </c>
      <c r="X48" s="131" t="s">
        <v>246</v>
      </c>
      <c r="Y48" s="133" t="s">
        <v>246</v>
      </c>
      <c r="Z48" s="131" t="s">
        <v>246</v>
      </c>
      <c r="AA48" s="131" t="s">
        <v>246</v>
      </c>
      <c r="AB48" s="131" t="s">
        <v>246</v>
      </c>
      <c r="AC48" s="131" t="s">
        <v>246</v>
      </c>
      <c r="AD48" s="131" t="s">
        <v>246</v>
      </c>
      <c r="AE48" s="131" t="s">
        <v>246</v>
      </c>
      <c r="AF48" s="133" t="s">
        <v>246</v>
      </c>
      <c r="AG48" s="131" t="s">
        <v>246</v>
      </c>
      <c r="AH48" s="131" t="s">
        <v>246</v>
      </c>
      <c r="AI48" s="131" t="s">
        <v>246</v>
      </c>
      <c r="AJ48" s="131" t="s">
        <v>246</v>
      </c>
      <c r="AK48" s="131" t="s">
        <v>246</v>
      </c>
      <c r="AL48" s="131" t="s">
        <v>246</v>
      </c>
    </row>
    <row r="49" spans="1:38" x14ac:dyDescent="0.25">
      <c r="A49" s="138" t="s">
        <v>21</v>
      </c>
      <c r="B49" s="198" t="s">
        <v>375</v>
      </c>
      <c r="C49" s="114" t="s">
        <v>598</v>
      </c>
      <c r="D49" s="131" t="s">
        <v>246</v>
      </c>
      <c r="E49" s="131" t="s">
        <v>246</v>
      </c>
      <c r="F49" s="131" t="s">
        <v>246</v>
      </c>
      <c r="G49" s="131" t="s">
        <v>246</v>
      </c>
      <c r="H49" s="131" t="s">
        <v>246</v>
      </c>
      <c r="I49" s="131" t="s">
        <v>246</v>
      </c>
      <c r="J49" s="131" t="s">
        <v>246</v>
      </c>
      <c r="K49" s="133" t="s">
        <v>246</v>
      </c>
      <c r="L49" s="131" t="s">
        <v>246</v>
      </c>
      <c r="M49" s="131" t="s">
        <v>246</v>
      </c>
      <c r="N49" s="131" t="s">
        <v>246</v>
      </c>
      <c r="O49" s="131" t="s">
        <v>246</v>
      </c>
      <c r="P49" s="131" t="s">
        <v>246</v>
      </c>
      <c r="Q49" s="131" t="s">
        <v>246</v>
      </c>
      <c r="R49" s="133" t="s">
        <v>246</v>
      </c>
      <c r="S49" s="131">
        <v>0.16</v>
      </c>
      <c r="T49" s="131" t="s">
        <v>246</v>
      </c>
      <c r="U49" s="131" t="s">
        <v>246</v>
      </c>
      <c r="V49" s="131" t="s">
        <v>246</v>
      </c>
      <c r="W49" s="131" t="s">
        <v>246</v>
      </c>
      <c r="X49" s="131" t="s">
        <v>246</v>
      </c>
      <c r="Y49" s="133" t="s">
        <v>246</v>
      </c>
      <c r="Z49" s="131" t="s">
        <v>246</v>
      </c>
      <c r="AA49" s="131" t="s">
        <v>246</v>
      </c>
      <c r="AB49" s="131" t="s">
        <v>246</v>
      </c>
      <c r="AC49" s="131" t="s">
        <v>246</v>
      </c>
      <c r="AD49" s="131" t="s">
        <v>246</v>
      </c>
      <c r="AE49" s="131" t="s">
        <v>246</v>
      </c>
      <c r="AF49" s="133" t="s">
        <v>246</v>
      </c>
      <c r="AG49" s="131" t="s">
        <v>246</v>
      </c>
      <c r="AH49" s="131" t="s">
        <v>246</v>
      </c>
      <c r="AI49" s="131" t="s">
        <v>246</v>
      </c>
      <c r="AJ49" s="131" t="s">
        <v>246</v>
      </c>
      <c r="AK49" s="131" t="s">
        <v>246</v>
      </c>
      <c r="AL49" s="131" t="s">
        <v>246</v>
      </c>
    </row>
    <row r="50" spans="1:38" x14ac:dyDescent="0.25">
      <c r="A50" s="138" t="s">
        <v>21</v>
      </c>
      <c r="B50" s="202" t="s">
        <v>764</v>
      </c>
      <c r="C50" s="114"/>
      <c r="D50" s="131" t="s">
        <v>246</v>
      </c>
      <c r="E50" s="131" t="s">
        <v>246</v>
      </c>
      <c r="F50" s="131" t="s">
        <v>246</v>
      </c>
      <c r="G50" s="131" t="s">
        <v>246</v>
      </c>
      <c r="H50" s="131" t="s">
        <v>246</v>
      </c>
      <c r="I50" s="131" t="s">
        <v>246</v>
      </c>
      <c r="J50" s="131" t="s">
        <v>246</v>
      </c>
      <c r="K50" s="133" t="s">
        <v>246</v>
      </c>
      <c r="L50" s="131" t="s">
        <v>246</v>
      </c>
      <c r="M50" s="131" t="s">
        <v>246</v>
      </c>
      <c r="N50" s="131" t="s">
        <v>246</v>
      </c>
      <c r="O50" s="131" t="s">
        <v>246</v>
      </c>
      <c r="P50" s="131" t="s">
        <v>246</v>
      </c>
      <c r="Q50" s="131" t="s">
        <v>246</v>
      </c>
      <c r="R50" s="133" t="s">
        <v>246</v>
      </c>
      <c r="S50" s="131" t="s">
        <v>246</v>
      </c>
      <c r="T50" s="131" t="s">
        <v>246</v>
      </c>
      <c r="U50" s="131" t="s">
        <v>246</v>
      </c>
      <c r="V50" s="131" t="s">
        <v>246</v>
      </c>
      <c r="W50" s="131" t="s">
        <v>246</v>
      </c>
      <c r="X50" s="131" t="s">
        <v>246</v>
      </c>
      <c r="Y50" s="133" t="s">
        <v>246</v>
      </c>
      <c r="Z50" s="131" t="s">
        <v>246</v>
      </c>
      <c r="AA50" s="131" t="s">
        <v>246</v>
      </c>
      <c r="AB50" s="131" t="s">
        <v>246</v>
      </c>
      <c r="AC50" s="131" t="s">
        <v>246</v>
      </c>
      <c r="AD50" s="131" t="s">
        <v>246</v>
      </c>
      <c r="AE50" s="131" t="s">
        <v>246</v>
      </c>
      <c r="AF50" s="133" t="s">
        <v>246</v>
      </c>
      <c r="AG50" s="131" t="s">
        <v>246</v>
      </c>
      <c r="AH50" s="131" t="s">
        <v>246</v>
      </c>
      <c r="AI50" s="131" t="s">
        <v>246</v>
      </c>
      <c r="AJ50" s="131" t="s">
        <v>246</v>
      </c>
      <c r="AK50" s="131" t="s">
        <v>246</v>
      </c>
      <c r="AL50" s="131">
        <v>2</v>
      </c>
    </row>
    <row r="51" spans="1:38" x14ac:dyDescent="0.25">
      <c r="A51" s="138" t="s">
        <v>21</v>
      </c>
      <c r="B51" s="202" t="s">
        <v>377</v>
      </c>
      <c r="C51" s="114" t="s">
        <v>600</v>
      </c>
      <c r="D51" s="131" t="s">
        <v>246</v>
      </c>
      <c r="E51" s="131" t="s">
        <v>246</v>
      </c>
      <c r="F51" s="131" t="s">
        <v>246</v>
      </c>
      <c r="G51" s="131" t="s">
        <v>246</v>
      </c>
      <c r="H51" s="131" t="s">
        <v>246</v>
      </c>
      <c r="I51" s="131" t="s">
        <v>246</v>
      </c>
      <c r="J51" s="131" t="s">
        <v>246</v>
      </c>
      <c r="K51" s="133" t="s">
        <v>246</v>
      </c>
      <c r="L51" s="131" t="s">
        <v>246</v>
      </c>
      <c r="M51" s="131" t="s">
        <v>246</v>
      </c>
      <c r="N51" s="131" t="s">
        <v>246</v>
      </c>
      <c r="O51" s="131" t="s">
        <v>246</v>
      </c>
      <c r="P51" s="131" t="s">
        <v>246</v>
      </c>
      <c r="Q51" s="131" t="s">
        <v>246</v>
      </c>
      <c r="R51" s="133" t="s">
        <v>246</v>
      </c>
      <c r="S51" s="131" t="s">
        <v>246</v>
      </c>
      <c r="T51" s="131" t="s">
        <v>246</v>
      </c>
      <c r="U51" s="131" t="s">
        <v>246</v>
      </c>
      <c r="V51" s="131" t="s">
        <v>246</v>
      </c>
      <c r="W51" s="131" t="s">
        <v>246</v>
      </c>
      <c r="X51" s="131" t="s">
        <v>246</v>
      </c>
      <c r="Y51" s="133" t="s">
        <v>246</v>
      </c>
      <c r="Z51" s="131" t="s">
        <v>246</v>
      </c>
      <c r="AA51" s="131" t="s">
        <v>246</v>
      </c>
      <c r="AB51" s="131" t="s">
        <v>246</v>
      </c>
      <c r="AC51" s="131" t="s">
        <v>246</v>
      </c>
      <c r="AD51" s="131" t="s">
        <v>246</v>
      </c>
      <c r="AE51" s="131" t="s">
        <v>246</v>
      </c>
      <c r="AF51" s="133" t="s">
        <v>246</v>
      </c>
      <c r="AG51" s="131">
        <v>0.25</v>
      </c>
      <c r="AH51" s="131" t="s">
        <v>246</v>
      </c>
      <c r="AI51" s="131" t="s">
        <v>246</v>
      </c>
      <c r="AJ51" s="131" t="s">
        <v>246</v>
      </c>
      <c r="AK51" s="131" t="s">
        <v>246</v>
      </c>
      <c r="AL51" s="131" t="s">
        <v>246</v>
      </c>
    </row>
    <row r="52" spans="1:38" x14ac:dyDescent="0.25">
      <c r="A52" s="138" t="s">
        <v>21</v>
      </c>
      <c r="B52" s="202" t="s">
        <v>378</v>
      </c>
      <c r="C52" s="114" t="s">
        <v>601</v>
      </c>
      <c r="D52" s="131" t="s">
        <v>246</v>
      </c>
      <c r="E52" s="131" t="s">
        <v>246</v>
      </c>
      <c r="F52" s="131" t="s">
        <v>246</v>
      </c>
      <c r="G52" s="131" t="s">
        <v>246</v>
      </c>
      <c r="H52" s="131" t="s">
        <v>246</v>
      </c>
      <c r="I52" s="131" t="s">
        <v>246</v>
      </c>
      <c r="J52" s="131" t="s">
        <v>246</v>
      </c>
      <c r="K52" s="133" t="s">
        <v>246</v>
      </c>
      <c r="L52" s="131" t="s">
        <v>246</v>
      </c>
      <c r="M52" s="131" t="s">
        <v>246</v>
      </c>
      <c r="N52" s="131" t="s">
        <v>246</v>
      </c>
      <c r="O52" s="131" t="s">
        <v>246</v>
      </c>
      <c r="P52" s="131" t="s">
        <v>246</v>
      </c>
      <c r="Q52" s="131" t="s">
        <v>246</v>
      </c>
      <c r="R52" s="133" t="s">
        <v>246</v>
      </c>
      <c r="S52" s="131" t="s">
        <v>246</v>
      </c>
      <c r="T52" s="131" t="s">
        <v>246</v>
      </c>
      <c r="U52" s="131" t="s">
        <v>246</v>
      </c>
      <c r="V52" s="131" t="s">
        <v>246</v>
      </c>
      <c r="W52" s="131" t="s">
        <v>246</v>
      </c>
      <c r="X52" s="131" t="s">
        <v>246</v>
      </c>
      <c r="Y52" s="133" t="s">
        <v>246</v>
      </c>
      <c r="Z52" s="131" t="s">
        <v>246</v>
      </c>
      <c r="AA52" s="131" t="s">
        <v>246</v>
      </c>
      <c r="AB52" s="131" t="s">
        <v>246</v>
      </c>
      <c r="AC52" s="131" t="s">
        <v>246</v>
      </c>
      <c r="AD52" s="131" t="s">
        <v>246</v>
      </c>
      <c r="AE52" s="131" t="s">
        <v>246</v>
      </c>
      <c r="AF52" s="133" t="s">
        <v>246</v>
      </c>
      <c r="AG52" s="131">
        <v>0.4</v>
      </c>
      <c r="AH52" s="131" t="s">
        <v>246</v>
      </c>
      <c r="AI52" s="131" t="s">
        <v>246</v>
      </c>
      <c r="AJ52" s="131" t="s">
        <v>246</v>
      </c>
      <c r="AK52" s="131" t="s">
        <v>246</v>
      </c>
      <c r="AL52" s="131" t="s">
        <v>246</v>
      </c>
    </row>
    <row r="53" spans="1:38" x14ac:dyDescent="0.25">
      <c r="A53" s="138" t="s">
        <v>21</v>
      </c>
      <c r="B53" s="202" t="s">
        <v>379</v>
      </c>
      <c r="C53" s="114" t="s">
        <v>602</v>
      </c>
      <c r="D53" s="131" t="s">
        <v>246</v>
      </c>
      <c r="E53" s="131" t="s">
        <v>246</v>
      </c>
      <c r="F53" s="131" t="s">
        <v>246</v>
      </c>
      <c r="G53" s="131" t="s">
        <v>246</v>
      </c>
      <c r="H53" s="131" t="s">
        <v>246</v>
      </c>
      <c r="I53" s="131" t="s">
        <v>246</v>
      </c>
      <c r="J53" s="131" t="s">
        <v>246</v>
      </c>
      <c r="K53" s="133" t="s">
        <v>246</v>
      </c>
      <c r="L53" s="131" t="s">
        <v>246</v>
      </c>
      <c r="M53" s="131" t="s">
        <v>246</v>
      </c>
      <c r="N53" s="131" t="s">
        <v>246</v>
      </c>
      <c r="O53" s="131" t="s">
        <v>246</v>
      </c>
      <c r="P53" s="131" t="s">
        <v>246</v>
      </c>
      <c r="Q53" s="131" t="s">
        <v>246</v>
      </c>
      <c r="R53" s="133" t="s">
        <v>246</v>
      </c>
      <c r="S53" s="131" t="s">
        <v>246</v>
      </c>
      <c r="T53" s="131" t="s">
        <v>246</v>
      </c>
      <c r="U53" s="131" t="s">
        <v>246</v>
      </c>
      <c r="V53" s="131" t="s">
        <v>246</v>
      </c>
      <c r="W53" s="131" t="s">
        <v>246</v>
      </c>
      <c r="X53" s="131" t="s">
        <v>246</v>
      </c>
      <c r="Y53" s="133" t="s">
        <v>246</v>
      </c>
      <c r="Z53" s="131" t="s">
        <v>246</v>
      </c>
      <c r="AA53" s="131" t="s">
        <v>246</v>
      </c>
      <c r="AB53" s="131" t="s">
        <v>246</v>
      </c>
      <c r="AC53" s="131" t="s">
        <v>246</v>
      </c>
      <c r="AD53" s="131" t="s">
        <v>246</v>
      </c>
      <c r="AE53" s="131" t="s">
        <v>246</v>
      </c>
      <c r="AF53" s="133" t="s">
        <v>246</v>
      </c>
      <c r="AG53" s="131">
        <v>0.25</v>
      </c>
      <c r="AH53" s="131" t="s">
        <v>246</v>
      </c>
      <c r="AI53" s="131" t="s">
        <v>246</v>
      </c>
      <c r="AJ53" s="131" t="s">
        <v>246</v>
      </c>
      <c r="AK53" s="131" t="s">
        <v>246</v>
      </c>
      <c r="AL53" s="131" t="s">
        <v>246</v>
      </c>
    </row>
    <row r="54" spans="1:38" x14ac:dyDescent="0.25">
      <c r="A54" s="138" t="s">
        <v>21</v>
      </c>
      <c r="B54" s="202" t="s">
        <v>380</v>
      </c>
      <c r="C54" s="114" t="s">
        <v>603</v>
      </c>
      <c r="D54" s="131" t="s">
        <v>246</v>
      </c>
      <c r="E54" s="131" t="s">
        <v>246</v>
      </c>
      <c r="F54" s="131" t="s">
        <v>246</v>
      </c>
      <c r="G54" s="131" t="s">
        <v>246</v>
      </c>
      <c r="H54" s="131" t="s">
        <v>246</v>
      </c>
      <c r="I54" s="131" t="s">
        <v>246</v>
      </c>
      <c r="J54" s="131" t="s">
        <v>246</v>
      </c>
      <c r="K54" s="133" t="s">
        <v>246</v>
      </c>
      <c r="L54" s="131" t="s">
        <v>246</v>
      </c>
      <c r="M54" s="131" t="s">
        <v>246</v>
      </c>
      <c r="N54" s="131" t="s">
        <v>246</v>
      </c>
      <c r="O54" s="131" t="s">
        <v>246</v>
      </c>
      <c r="P54" s="131" t="s">
        <v>246</v>
      </c>
      <c r="Q54" s="131" t="s">
        <v>246</v>
      </c>
      <c r="R54" s="133" t="s">
        <v>246</v>
      </c>
      <c r="S54" s="131" t="s">
        <v>246</v>
      </c>
      <c r="T54" s="131" t="s">
        <v>246</v>
      </c>
      <c r="U54" s="131" t="s">
        <v>246</v>
      </c>
      <c r="V54" s="131" t="s">
        <v>246</v>
      </c>
      <c r="W54" s="131" t="s">
        <v>246</v>
      </c>
      <c r="X54" s="131" t="s">
        <v>246</v>
      </c>
      <c r="Y54" s="133" t="s">
        <v>246</v>
      </c>
      <c r="Z54" s="131" t="s">
        <v>246</v>
      </c>
      <c r="AA54" s="131" t="s">
        <v>246</v>
      </c>
      <c r="AB54" s="131" t="s">
        <v>246</v>
      </c>
      <c r="AC54" s="131" t="s">
        <v>246</v>
      </c>
      <c r="AD54" s="131" t="s">
        <v>246</v>
      </c>
      <c r="AE54" s="131" t="s">
        <v>246</v>
      </c>
      <c r="AF54" s="133" t="s">
        <v>246</v>
      </c>
      <c r="AG54" s="131">
        <v>0.25</v>
      </c>
      <c r="AH54" s="131" t="s">
        <v>246</v>
      </c>
      <c r="AI54" s="131" t="s">
        <v>246</v>
      </c>
      <c r="AJ54" s="131" t="s">
        <v>246</v>
      </c>
      <c r="AK54" s="131" t="s">
        <v>246</v>
      </c>
      <c r="AL54" s="131" t="s">
        <v>246</v>
      </c>
    </row>
    <row r="55" spans="1:38" x14ac:dyDescent="0.25">
      <c r="A55" s="138" t="s">
        <v>21</v>
      </c>
      <c r="B55" s="202" t="s">
        <v>381</v>
      </c>
      <c r="C55" s="114" t="s">
        <v>604</v>
      </c>
      <c r="D55" s="131" t="s">
        <v>246</v>
      </c>
      <c r="E55" s="131" t="s">
        <v>246</v>
      </c>
      <c r="F55" s="131" t="s">
        <v>246</v>
      </c>
      <c r="G55" s="131" t="s">
        <v>246</v>
      </c>
      <c r="H55" s="131" t="s">
        <v>246</v>
      </c>
      <c r="I55" s="131" t="s">
        <v>246</v>
      </c>
      <c r="J55" s="131" t="s">
        <v>246</v>
      </c>
      <c r="K55" s="133" t="s">
        <v>246</v>
      </c>
      <c r="L55" s="131" t="s">
        <v>246</v>
      </c>
      <c r="M55" s="131" t="s">
        <v>246</v>
      </c>
      <c r="N55" s="131" t="s">
        <v>246</v>
      </c>
      <c r="O55" s="131" t="s">
        <v>246</v>
      </c>
      <c r="P55" s="131" t="s">
        <v>246</v>
      </c>
      <c r="Q55" s="131" t="s">
        <v>246</v>
      </c>
      <c r="R55" s="133" t="s">
        <v>246</v>
      </c>
      <c r="S55" s="131" t="s">
        <v>246</v>
      </c>
      <c r="T55" s="131" t="s">
        <v>246</v>
      </c>
      <c r="U55" s="131" t="s">
        <v>246</v>
      </c>
      <c r="V55" s="131" t="s">
        <v>246</v>
      </c>
      <c r="W55" s="131" t="s">
        <v>246</v>
      </c>
      <c r="X55" s="131" t="s">
        <v>246</v>
      </c>
      <c r="Y55" s="133" t="s">
        <v>246</v>
      </c>
      <c r="Z55" s="131" t="s">
        <v>246</v>
      </c>
      <c r="AA55" s="131" t="s">
        <v>246</v>
      </c>
      <c r="AB55" s="131" t="s">
        <v>246</v>
      </c>
      <c r="AC55" s="131" t="s">
        <v>246</v>
      </c>
      <c r="AD55" s="131" t="s">
        <v>246</v>
      </c>
      <c r="AE55" s="131" t="s">
        <v>246</v>
      </c>
      <c r="AF55" s="133" t="s">
        <v>246</v>
      </c>
      <c r="AG55" s="131">
        <v>0.25</v>
      </c>
      <c r="AH55" s="131" t="s">
        <v>246</v>
      </c>
      <c r="AI55" s="131" t="s">
        <v>246</v>
      </c>
      <c r="AJ55" s="131" t="s">
        <v>246</v>
      </c>
      <c r="AK55" s="131" t="s">
        <v>246</v>
      </c>
      <c r="AL55" s="131" t="s">
        <v>246</v>
      </c>
    </row>
    <row r="56" spans="1:38" x14ac:dyDescent="0.25">
      <c r="A56" s="138" t="s">
        <v>21</v>
      </c>
      <c r="B56" s="202" t="s">
        <v>382</v>
      </c>
      <c r="C56" s="114" t="s">
        <v>605</v>
      </c>
      <c r="D56" s="131" t="s">
        <v>246</v>
      </c>
      <c r="E56" s="131" t="s">
        <v>246</v>
      </c>
      <c r="F56" s="131" t="s">
        <v>246</v>
      </c>
      <c r="G56" s="131" t="s">
        <v>246</v>
      </c>
      <c r="H56" s="131" t="s">
        <v>246</v>
      </c>
      <c r="I56" s="131" t="s">
        <v>246</v>
      </c>
      <c r="J56" s="131" t="s">
        <v>246</v>
      </c>
      <c r="K56" s="133" t="s">
        <v>246</v>
      </c>
      <c r="L56" s="131" t="s">
        <v>246</v>
      </c>
      <c r="M56" s="131" t="s">
        <v>246</v>
      </c>
      <c r="N56" s="131" t="s">
        <v>246</v>
      </c>
      <c r="O56" s="131" t="s">
        <v>246</v>
      </c>
      <c r="P56" s="131" t="s">
        <v>246</v>
      </c>
      <c r="Q56" s="131" t="s">
        <v>246</v>
      </c>
      <c r="R56" s="133" t="s">
        <v>246</v>
      </c>
      <c r="S56" s="131" t="s">
        <v>246</v>
      </c>
      <c r="T56" s="131" t="s">
        <v>246</v>
      </c>
      <c r="U56" s="131" t="s">
        <v>246</v>
      </c>
      <c r="V56" s="131" t="s">
        <v>246</v>
      </c>
      <c r="W56" s="131" t="s">
        <v>246</v>
      </c>
      <c r="X56" s="131" t="s">
        <v>246</v>
      </c>
      <c r="Y56" s="133" t="s">
        <v>246</v>
      </c>
      <c r="Z56" s="131" t="s">
        <v>246</v>
      </c>
      <c r="AA56" s="131" t="s">
        <v>246</v>
      </c>
      <c r="AB56" s="131" t="s">
        <v>246</v>
      </c>
      <c r="AC56" s="131" t="s">
        <v>246</v>
      </c>
      <c r="AD56" s="131" t="s">
        <v>246</v>
      </c>
      <c r="AE56" s="131" t="s">
        <v>246</v>
      </c>
      <c r="AF56" s="133" t="s">
        <v>246</v>
      </c>
      <c r="AG56" s="131">
        <v>0.4</v>
      </c>
      <c r="AH56" s="131" t="s">
        <v>246</v>
      </c>
      <c r="AI56" s="131" t="s">
        <v>246</v>
      </c>
      <c r="AJ56" s="131" t="s">
        <v>246</v>
      </c>
      <c r="AK56" s="131" t="s">
        <v>246</v>
      </c>
      <c r="AL56" s="131" t="s">
        <v>246</v>
      </c>
    </row>
    <row r="57" spans="1:38" s="291" customFormat="1" ht="45" x14ac:dyDescent="0.25">
      <c r="A57" s="138" t="s">
        <v>20</v>
      </c>
      <c r="B57" s="198" t="s">
        <v>19</v>
      </c>
      <c r="C57" s="289" t="s">
        <v>2</v>
      </c>
      <c r="D57" s="131"/>
      <c r="E57" s="131" t="s">
        <v>246</v>
      </c>
      <c r="F57" s="131" t="s">
        <v>246</v>
      </c>
      <c r="G57" s="131">
        <v>2.4900000000000002</v>
      </c>
      <c r="H57" s="131" t="s">
        <v>246</v>
      </c>
      <c r="I57" s="131" t="s">
        <v>246</v>
      </c>
      <c r="J57" s="131" t="s">
        <v>246</v>
      </c>
      <c r="K57" s="290" t="s">
        <v>246</v>
      </c>
      <c r="L57" s="131" t="s">
        <v>246</v>
      </c>
      <c r="M57" s="131" t="s">
        <v>246</v>
      </c>
      <c r="N57" s="131">
        <v>9.1850000000000023</v>
      </c>
      <c r="O57" s="131" t="s">
        <v>246</v>
      </c>
      <c r="P57" s="131" t="s">
        <v>246</v>
      </c>
      <c r="Q57" s="131" t="s">
        <v>246</v>
      </c>
      <c r="R57" s="290" t="s">
        <v>246</v>
      </c>
      <c r="S57" s="131" t="s">
        <v>246</v>
      </c>
      <c r="T57" s="131" t="s">
        <v>246</v>
      </c>
      <c r="U57" s="131">
        <v>12.098000000000001</v>
      </c>
      <c r="V57" s="131" t="s">
        <v>246</v>
      </c>
      <c r="W57" s="131" t="s">
        <v>246</v>
      </c>
      <c r="X57" s="131" t="s">
        <v>246</v>
      </c>
      <c r="Y57" s="290" t="s">
        <v>246</v>
      </c>
      <c r="Z57" s="131" t="s">
        <v>246</v>
      </c>
      <c r="AA57" s="131" t="s">
        <v>246</v>
      </c>
      <c r="AB57" s="131">
        <v>15.901000000000002</v>
      </c>
      <c r="AC57" s="131" t="s">
        <v>246</v>
      </c>
      <c r="AD57" s="131" t="s">
        <v>246</v>
      </c>
      <c r="AE57" s="131" t="s">
        <v>246</v>
      </c>
      <c r="AF57" s="290" t="s">
        <v>246</v>
      </c>
      <c r="AG57" s="131" t="s">
        <v>246</v>
      </c>
      <c r="AH57" s="131" t="s">
        <v>246</v>
      </c>
      <c r="AI57" s="131">
        <v>14.14</v>
      </c>
      <c r="AJ57" s="131" t="s">
        <v>246</v>
      </c>
      <c r="AK57" s="131" t="s">
        <v>246</v>
      </c>
      <c r="AL57" s="131" t="s">
        <v>246</v>
      </c>
    </row>
    <row r="58" spans="1:38" s="291" customFormat="1" ht="30" x14ac:dyDescent="0.25">
      <c r="A58" s="138" t="s">
        <v>20</v>
      </c>
      <c r="B58" s="198" t="s">
        <v>18</v>
      </c>
      <c r="C58" s="289" t="s">
        <v>2</v>
      </c>
      <c r="D58" s="131"/>
      <c r="E58" s="131" t="s">
        <v>246</v>
      </c>
      <c r="F58" s="131" t="s">
        <v>246</v>
      </c>
      <c r="G58" s="131">
        <v>2.4900000000000002</v>
      </c>
      <c r="H58" s="131" t="s">
        <v>246</v>
      </c>
      <c r="I58" s="131" t="s">
        <v>246</v>
      </c>
      <c r="J58" s="131" t="s">
        <v>246</v>
      </c>
      <c r="K58" s="290" t="s">
        <v>246</v>
      </c>
      <c r="L58" s="131" t="s">
        <v>246</v>
      </c>
      <c r="M58" s="131" t="s">
        <v>246</v>
      </c>
      <c r="N58" s="131">
        <v>9.1850000000000023</v>
      </c>
      <c r="O58" s="131" t="s">
        <v>246</v>
      </c>
      <c r="P58" s="131" t="s">
        <v>246</v>
      </c>
      <c r="Q58" s="131" t="s">
        <v>246</v>
      </c>
      <c r="R58" s="290" t="s">
        <v>246</v>
      </c>
      <c r="S58" s="131" t="s">
        <v>246</v>
      </c>
      <c r="T58" s="131" t="s">
        <v>246</v>
      </c>
      <c r="U58" s="131">
        <v>12.098000000000001</v>
      </c>
      <c r="V58" s="131" t="s">
        <v>246</v>
      </c>
      <c r="W58" s="131" t="s">
        <v>246</v>
      </c>
      <c r="X58" s="131" t="s">
        <v>246</v>
      </c>
      <c r="Y58" s="290" t="s">
        <v>246</v>
      </c>
      <c r="Z58" s="131" t="s">
        <v>246</v>
      </c>
      <c r="AA58" s="131" t="s">
        <v>246</v>
      </c>
      <c r="AB58" s="131">
        <v>15.901000000000002</v>
      </c>
      <c r="AC58" s="131" t="s">
        <v>246</v>
      </c>
      <c r="AD58" s="131" t="s">
        <v>246</v>
      </c>
      <c r="AE58" s="131" t="s">
        <v>246</v>
      </c>
      <c r="AF58" s="290" t="s">
        <v>246</v>
      </c>
      <c r="AG58" s="131" t="s">
        <v>246</v>
      </c>
      <c r="AH58" s="131" t="s">
        <v>246</v>
      </c>
      <c r="AI58" s="131">
        <v>14.14</v>
      </c>
      <c r="AJ58" s="131" t="s">
        <v>246</v>
      </c>
      <c r="AK58" s="131" t="s">
        <v>246</v>
      </c>
      <c r="AL58" s="131" t="s">
        <v>246</v>
      </c>
    </row>
    <row r="59" spans="1:38" x14ac:dyDescent="0.25">
      <c r="A59" s="205" t="s">
        <v>17</v>
      </c>
      <c r="B59" s="212" t="s">
        <v>383</v>
      </c>
      <c r="C59" s="207" t="s">
        <v>606</v>
      </c>
      <c r="D59" s="258">
        <v>3</v>
      </c>
      <c r="E59" s="258" t="s">
        <v>246</v>
      </c>
      <c r="F59" s="258" t="s">
        <v>246</v>
      </c>
      <c r="G59" s="258">
        <v>1.19</v>
      </c>
      <c r="H59" s="258" t="s">
        <v>246</v>
      </c>
      <c r="I59" s="258" t="s">
        <v>246</v>
      </c>
      <c r="J59" s="258" t="s">
        <v>246</v>
      </c>
      <c r="K59" s="133" t="s">
        <v>246</v>
      </c>
      <c r="L59" s="258" t="s">
        <v>246</v>
      </c>
      <c r="M59" s="258" t="s">
        <v>246</v>
      </c>
      <c r="N59" s="258" t="s">
        <v>246</v>
      </c>
      <c r="O59" s="258" t="s">
        <v>246</v>
      </c>
      <c r="P59" s="258" t="s">
        <v>246</v>
      </c>
      <c r="Q59" s="258" t="s">
        <v>246</v>
      </c>
      <c r="R59" s="133" t="s">
        <v>246</v>
      </c>
      <c r="S59" s="258" t="s">
        <v>246</v>
      </c>
      <c r="T59" s="258" t="s">
        <v>246</v>
      </c>
      <c r="U59" s="258" t="s">
        <v>246</v>
      </c>
      <c r="V59" s="258" t="s">
        <v>246</v>
      </c>
      <c r="W59" s="258" t="s">
        <v>246</v>
      </c>
      <c r="X59" s="258" t="s">
        <v>246</v>
      </c>
      <c r="Y59" s="133" t="s">
        <v>246</v>
      </c>
      <c r="Z59" s="258" t="s">
        <v>246</v>
      </c>
      <c r="AA59" s="258" t="s">
        <v>246</v>
      </c>
      <c r="AB59" s="258" t="s">
        <v>246</v>
      </c>
      <c r="AC59" s="258" t="s">
        <v>246</v>
      </c>
      <c r="AD59" s="258" t="s">
        <v>246</v>
      </c>
      <c r="AE59" s="258" t="s">
        <v>246</v>
      </c>
      <c r="AF59" s="133" t="s">
        <v>246</v>
      </c>
      <c r="AG59" s="258" t="s">
        <v>246</v>
      </c>
      <c r="AH59" s="258" t="s">
        <v>246</v>
      </c>
      <c r="AI59" s="258" t="s">
        <v>246</v>
      </c>
      <c r="AJ59" s="258" t="s">
        <v>246</v>
      </c>
      <c r="AK59" s="258" t="s">
        <v>246</v>
      </c>
      <c r="AL59" s="258" t="s">
        <v>246</v>
      </c>
    </row>
    <row r="60" spans="1:38" x14ac:dyDescent="0.25">
      <c r="A60" s="205"/>
      <c r="B60" s="212" t="s">
        <v>607</v>
      </c>
      <c r="C60" s="207" t="s">
        <v>608</v>
      </c>
      <c r="D60" s="258">
        <v>4</v>
      </c>
      <c r="E60" s="258" t="s">
        <v>246</v>
      </c>
      <c r="F60" s="258" t="s">
        <v>246</v>
      </c>
      <c r="G60" s="258">
        <v>1.3</v>
      </c>
      <c r="H60" s="258" t="s">
        <v>246</v>
      </c>
      <c r="I60" s="258"/>
      <c r="J60" s="258" t="s">
        <v>246</v>
      </c>
      <c r="K60" s="133" t="s">
        <v>246</v>
      </c>
      <c r="L60" s="258" t="s">
        <v>246</v>
      </c>
      <c r="M60" s="258" t="s">
        <v>246</v>
      </c>
      <c r="N60" s="258" t="s">
        <v>246</v>
      </c>
      <c r="O60" s="258" t="s">
        <v>246</v>
      </c>
      <c r="P60" s="258" t="s">
        <v>246</v>
      </c>
      <c r="Q60" s="258" t="s">
        <v>246</v>
      </c>
      <c r="R60" s="133" t="s">
        <v>246</v>
      </c>
      <c r="S60" s="258" t="s">
        <v>246</v>
      </c>
      <c r="T60" s="258" t="s">
        <v>246</v>
      </c>
      <c r="U60" s="258" t="s">
        <v>246</v>
      </c>
      <c r="V60" s="258" t="s">
        <v>246</v>
      </c>
      <c r="W60" s="258" t="s">
        <v>246</v>
      </c>
      <c r="X60" s="258" t="s">
        <v>246</v>
      </c>
      <c r="Y60" s="133" t="s">
        <v>246</v>
      </c>
      <c r="Z60" s="258" t="s">
        <v>246</v>
      </c>
      <c r="AA60" s="258" t="s">
        <v>246</v>
      </c>
      <c r="AB60" s="258" t="s">
        <v>246</v>
      </c>
      <c r="AC60" s="258" t="s">
        <v>246</v>
      </c>
      <c r="AD60" s="258" t="s">
        <v>246</v>
      </c>
      <c r="AE60" s="258" t="s">
        <v>246</v>
      </c>
      <c r="AF60" s="133" t="s">
        <v>246</v>
      </c>
      <c r="AG60" s="258" t="s">
        <v>246</v>
      </c>
      <c r="AH60" s="258" t="s">
        <v>246</v>
      </c>
      <c r="AI60" s="258" t="s">
        <v>246</v>
      </c>
      <c r="AJ60" s="258" t="s">
        <v>246</v>
      </c>
      <c r="AK60" s="258" t="s">
        <v>246</v>
      </c>
      <c r="AL60" s="258" t="s">
        <v>246</v>
      </c>
    </row>
    <row r="61" spans="1:38" x14ac:dyDescent="0.25">
      <c r="A61" s="138" t="s">
        <v>17</v>
      </c>
      <c r="B61" s="202" t="s">
        <v>385</v>
      </c>
      <c r="C61" s="114" t="s">
        <v>609</v>
      </c>
      <c r="D61" s="131" t="s">
        <v>246</v>
      </c>
      <c r="E61" s="131" t="s">
        <v>246</v>
      </c>
      <c r="F61" s="131" t="s">
        <v>246</v>
      </c>
      <c r="G61" s="131" t="s">
        <v>246</v>
      </c>
      <c r="H61" s="131" t="s">
        <v>246</v>
      </c>
      <c r="I61" s="131" t="s">
        <v>246</v>
      </c>
      <c r="J61" s="131" t="s">
        <v>246</v>
      </c>
      <c r="K61" s="133" t="s">
        <v>246</v>
      </c>
      <c r="L61" s="131" t="s">
        <v>246</v>
      </c>
      <c r="M61" s="131" t="s">
        <v>246</v>
      </c>
      <c r="N61" s="131" t="s">
        <v>246</v>
      </c>
      <c r="O61" s="131" t="s">
        <v>246</v>
      </c>
      <c r="P61" s="131" t="s">
        <v>246</v>
      </c>
      <c r="Q61" s="131" t="s">
        <v>246</v>
      </c>
      <c r="R61" s="133" t="s">
        <v>246</v>
      </c>
      <c r="S61" s="131" t="s">
        <v>246</v>
      </c>
      <c r="T61" s="131" t="s">
        <v>246</v>
      </c>
      <c r="U61" s="131" t="s">
        <v>246</v>
      </c>
      <c r="V61" s="131" t="s">
        <v>246</v>
      </c>
      <c r="W61" s="131" t="s">
        <v>246</v>
      </c>
      <c r="X61" s="131" t="s">
        <v>246</v>
      </c>
      <c r="Y61" s="133" t="s">
        <v>246</v>
      </c>
      <c r="Z61" s="131" t="s">
        <v>246</v>
      </c>
      <c r="AA61" s="131" t="s">
        <v>246</v>
      </c>
      <c r="AB61" s="131" t="s">
        <v>246</v>
      </c>
      <c r="AC61" s="131" t="s">
        <v>246</v>
      </c>
      <c r="AD61" s="131" t="s">
        <v>246</v>
      </c>
      <c r="AE61" s="131" t="s">
        <v>246</v>
      </c>
      <c r="AF61" s="133" t="s">
        <v>246</v>
      </c>
      <c r="AG61" s="131" t="s">
        <v>246</v>
      </c>
      <c r="AH61" s="131" t="s">
        <v>246</v>
      </c>
      <c r="AI61" s="131" t="s">
        <v>246</v>
      </c>
      <c r="AJ61" s="131" t="s">
        <v>246</v>
      </c>
      <c r="AK61" s="131" t="s">
        <v>246</v>
      </c>
      <c r="AL61" s="131" t="s">
        <v>246</v>
      </c>
    </row>
    <row r="62" spans="1:38" x14ac:dyDescent="0.25">
      <c r="A62" s="138" t="s">
        <v>17</v>
      </c>
      <c r="B62" s="202" t="s">
        <v>387</v>
      </c>
      <c r="C62" s="114" t="s">
        <v>610</v>
      </c>
      <c r="D62" s="131" t="s">
        <v>246</v>
      </c>
      <c r="E62" s="131" t="s">
        <v>246</v>
      </c>
      <c r="F62" s="131" t="s">
        <v>246</v>
      </c>
      <c r="G62" s="131" t="s">
        <v>246</v>
      </c>
      <c r="H62" s="131" t="s">
        <v>246</v>
      </c>
      <c r="I62" s="131" t="s">
        <v>246</v>
      </c>
      <c r="J62" s="131" t="s">
        <v>246</v>
      </c>
      <c r="K62" s="133" t="s">
        <v>246</v>
      </c>
      <c r="L62" s="131" t="s">
        <v>246</v>
      </c>
      <c r="M62" s="131" t="s">
        <v>246</v>
      </c>
      <c r="N62" s="131" t="s">
        <v>246</v>
      </c>
      <c r="O62" s="131" t="s">
        <v>246</v>
      </c>
      <c r="P62" s="131" t="s">
        <v>246</v>
      </c>
      <c r="Q62" s="131" t="s">
        <v>246</v>
      </c>
      <c r="R62" s="133" t="s">
        <v>246</v>
      </c>
      <c r="S62" s="131" t="s">
        <v>246</v>
      </c>
      <c r="T62" s="131" t="s">
        <v>246</v>
      </c>
      <c r="U62" s="131" t="s">
        <v>246</v>
      </c>
      <c r="V62" s="131" t="s">
        <v>246</v>
      </c>
      <c r="W62" s="131" t="s">
        <v>246</v>
      </c>
      <c r="X62" s="131" t="s">
        <v>246</v>
      </c>
      <c r="Y62" s="133" t="s">
        <v>246</v>
      </c>
      <c r="Z62" s="131" t="s">
        <v>246</v>
      </c>
      <c r="AA62" s="131" t="s">
        <v>246</v>
      </c>
      <c r="AB62" s="131" t="s">
        <v>246</v>
      </c>
      <c r="AC62" s="131" t="s">
        <v>246</v>
      </c>
      <c r="AD62" s="131" t="s">
        <v>246</v>
      </c>
      <c r="AE62" s="131" t="s">
        <v>246</v>
      </c>
      <c r="AF62" s="133" t="s">
        <v>246</v>
      </c>
      <c r="AG62" s="131" t="s">
        <v>246</v>
      </c>
      <c r="AH62" s="131" t="s">
        <v>246</v>
      </c>
      <c r="AI62" s="131" t="s">
        <v>246</v>
      </c>
      <c r="AJ62" s="131" t="s">
        <v>246</v>
      </c>
      <c r="AK62" s="131" t="s">
        <v>246</v>
      </c>
      <c r="AL62" s="131" t="s">
        <v>246</v>
      </c>
    </row>
    <row r="63" spans="1:38" x14ac:dyDescent="0.25">
      <c r="A63" s="138" t="s">
        <v>17</v>
      </c>
      <c r="B63" s="202" t="s">
        <v>389</v>
      </c>
      <c r="C63" s="114" t="s">
        <v>611</v>
      </c>
      <c r="D63" s="131" t="s">
        <v>246</v>
      </c>
      <c r="E63" s="131" t="s">
        <v>246</v>
      </c>
      <c r="F63" s="131" t="s">
        <v>246</v>
      </c>
      <c r="G63" s="131" t="s">
        <v>246</v>
      </c>
      <c r="H63" s="131" t="s">
        <v>246</v>
      </c>
      <c r="I63" s="131" t="s">
        <v>246</v>
      </c>
      <c r="J63" s="131" t="s">
        <v>246</v>
      </c>
      <c r="K63" s="133" t="s">
        <v>246</v>
      </c>
      <c r="L63" s="131" t="s">
        <v>246</v>
      </c>
      <c r="M63" s="131" t="s">
        <v>246</v>
      </c>
      <c r="N63" s="131" t="s">
        <v>246</v>
      </c>
      <c r="O63" s="131" t="s">
        <v>246</v>
      </c>
      <c r="P63" s="131" t="s">
        <v>246</v>
      </c>
      <c r="Q63" s="131" t="s">
        <v>246</v>
      </c>
      <c r="R63" s="133" t="s">
        <v>246</v>
      </c>
      <c r="S63" s="131" t="s">
        <v>246</v>
      </c>
      <c r="T63" s="131" t="s">
        <v>246</v>
      </c>
      <c r="U63" s="131" t="s">
        <v>246</v>
      </c>
      <c r="V63" s="131" t="s">
        <v>246</v>
      </c>
      <c r="W63" s="131" t="s">
        <v>246</v>
      </c>
      <c r="X63" s="131" t="s">
        <v>246</v>
      </c>
      <c r="Y63" s="133" t="s">
        <v>246</v>
      </c>
      <c r="Z63" s="131" t="s">
        <v>246</v>
      </c>
      <c r="AA63" s="131" t="s">
        <v>246</v>
      </c>
      <c r="AB63" s="131" t="s">
        <v>246</v>
      </c>
      <c r="AC63" s="131" t="s">
        <v>246</v>
      </c>
      <c r="AD63" s="131" t="s">
        <v>246</v>
      </c>
      <c r="AE63" s="131" t="s">
        <v>246</v>
      </c>
      <c r="AF63" s="133" t="s">
        <v>246</v>
      </c>
      <c r="AG63" s="131" t="s">
        <v>246</v>
      </c>
      <c r="AH63" s="131" t="s">
        <v>246</v>
      </c>
      <c r="AI63" s="131" t="s">
        <v>246</v>
      </c>
      <c r="AJ63" s="131" t="s">
        <v>246</v>
      </c>
      <c r="AK63" s="131" t="s">
        <v>246</v>
      </c>
      <c r="AL63" s="131" t="s">
        <v>246</v>
      </c>
    </row>
    <row r="64" spans="1:38" x14ac:dyDescent="0.25">
      <c r="A64" s="138" t="s">
        <v>17</v>
      </c>
      <c r="B64" s="202" t="s">
        <v>391</v>
      </c>
      <c r="C64" s="114" t="s">
        <v>612</v>
      </c>
      <c r="D64" s="131" t="s">
        <v>246</v>
      </c>
      <c r="E64" s="131" t="s">
        <v>246</v>
      </c>
      <c r="F64" s="131" t="s">
        <v>246</v>
      </c>
      <c r="G64" s="131" t="s">
        <v>246</v>
      </c>
      <c r="H64" s="131" t="s">
        <v>246</v>
      </c>
      <c r="I64" s="131" t="s">
        <v>246</v>
      </c>
      <c r="J64" s="131" t="s">
        <v>246</v>
      </c>
      <c r="K64" s="133" t="s">
        <v>246</v>
      </c>
      <c r="L64" s="131" t="s">
        <v>246</v>
      </c>
      <c r="M64" s="131" t="s">
        <v>246</v>
      </c>
      <c r="N64" s="131" t="s">
        <v>246</v>
      </c>
      <c r="O64" s="131" t="s">
        <v>246</v>
      </c>
      <c r="P64" s="131" t="s">
        <v>246</v>
      </c>
      <c r="Q64" s="131" t="s">
        <v>246</v>
      </c>
      <c r="R64" s="133" t="s">
        <v>246</v>
      </c>
      <c r="S64" s="131" t="s">
        <v>246</v>
      </c>
      <c r="T64" s="131" t="s">
        <v>246</v>
      </c>
      <c r="U64" s="131" t="s">
        <v>246</v>
      </c>
      <c r="V64" s="131" t="s">
        <v>246</v>
      </c>
      <c r="W64" s="131" t="s">
        <v>246</v>
      </c>
      <c r="X64" s="131" t="s">
        <v>246</v>
      </c>
      <c r="Y64" s="133" t="s">
        <v>246</v>
      </c>
      <c r="Z64" s="131" t="s">
        <v>246</v>
      </c>
      <c r="AA64" s="131" t="s">
        <v>246</v>
      </c>
      <c r="AB64" s="131" t="s">
        <v>246</v>
      </c>
      <c r="AC64" s="131" t="s">
        <v>246</v>
      </c>
      <c r="AD64" s="131" t="s">
        <v>246</v>
      </c>
      <c r="AE64" s="131" t="s">
        <v>246</v>
      </c>
      <c r="AF64" s="133" t="s">
        <v>246</v>
      </c>
      <c r="AG64" s="131" t="s">
        <v>246</v>
      </c>
      <c r="AH64" s="131" t="s">
        <v>246</v>
      </c>
      <c r="AI64" s="131" t="s">
        <v>246</v>
      </c>
      <c r="AJ64" s="131" t="s">
        <v>246</v>
      </c>
      <c r="AK64" s="131" t="s">
        <v>246</v>
      </c>
      <c r="AL64" s="131" t="s">
        <v>246</v>
      </c>
    </row>
    <row r="65" spans="1:38" x14ac:dyDescent="0.25">
      <c r="A65" s="138" t="s">
        <v>17</v>
      </c>
      <c r="B65" s="202" t="s">
        <v>393</v>
      </c>
      <c r="C65" s="114" t="s">
        <v>613</v>
      </c>
      <c r="D65" s="131" t="s">
        <v>246</v>
      </c>
      <c r="E65" s="131" t="s">
        <v>246</v>
      </c>
      <c r="F65" s="131" t="s">
        <v>246</v>
      </c>
      <c r="G65" s="131" t="s">
        <v>246</v>
      </c>
      <c r="H65" s="131" t="s">
        <v>246</v>
      </c>
      <c r="I65" s="131" t="s">
        <v>246</v>
      </c>
      <c r="J65" s="131" t="s">
        <v>246</v>
      </c>
      <c r="K65" s="133" t="s">
        <v>246</v>
      </c>
      <c r="L65" s="131" t="s">
        <v>246</v>
      </c>
      <c r="M65" s="131" t="s">
        <v>246</v>
      </c>
      <c r="N65" s="131" t="s">
        <v>246</v>
      </c>
      <c r="O65" s="131" t="s">
        <v>246</v>
      </c>
      <c r="P65" s="131" t="s">
        <v>246</v>
      </c>
      <c r="Q65" s="131" t="s">
        <v>246</v>
      </c>
      <c r="R65" s="133" t="s">
        <v>246</v>
      </c>
      <c r="S65" s="131" t="s">
        <v>246</v>
      </c>
      <c r="T65" s="131" t="s">
        <v>246</v>
      </c>
      <c r="U65" s="131" t="s">
        <v>246</v>
      </c>
      <c r="V65" s="131" t="s">
        <v>246</v>
      </c>
      <c r="W65" s="131" t="s">
        <v>246</v>
      </c>
      <c r="X65" s="131" t="s">
        <v>246</v>
      </c>
      <c r="Y65" s="133" t="s">
        <v>246</v>
      </c>
      <c r="Z65" s="131" t="s">
        <v>246</v>
      </c>
      <c r="AA65" s="131" t="s">
        <v>246</v>
      </c>
      <c r="AB65" s="131" t="s">
        <v>246</v>
      </c>
      <c r="AC65" s="131" t="s">
        <v>246</v>
      </c>
      <c r="AD65" s="131" t="s">
        <v>246</v>
      </c>
      <c r="AE65" s="131" t="s">
        <v>246</v>
      </c>
      <c r="AF65" s="133" t="s">
        <v>246</v>
      </c>
      <c r="AG65" s="131" t="s">
        <v>246</v>
      </c>
      <c r="AH65" s="131" t="s">
        <v>246</v>
      </c>
      <c r="AI65" s="131" t="s">
        <v>246</v>
      </c>
      <c r="AJ65" s="131" t="s">
        <v>246</v>
      </c>
      <c r="AK65" s="131" t="s">
        <v>246</v>
      </c>
      <c r="AL65" s="131" t="s">
        <v>246</v>
      </c>
    </row>
    <row r="66" spans="1:38" x14ac:dyDescent="0.25">
      <c r="A66" s="138" t="s">
        <v>17</v>
      </c>
      <c r="B66" s="204" t="s">
        <v>395</v>
      </c>
      <c r="C66" s="114" t="s">
        <v>614</v>
      </c>
      <c r="D66" s="131" t="s">
        <v>246</v>
      </c>
      <c r="E66" s="131" t="s">
        <v>246</v>
      </c>
      <c r="F66" s="131" t="s">
        <v>246</v>
      </c>
      <c r="G66" s="131" t="s">
        <v>246</v>
      </c>
      <c r="H66" s="131" t="s">
        <v>246</v>
      </c>
      <c r="I66" s="131" t="s">
        <v>246</v>
      </c>
      <c r="J66" s="131" t="s">
        <v>246</v>
      </c>
      <c r="K66" s="133" t="s">
        <v>246</v>
      </c>
      <c r="L66" s="131" t="s">
        <v>246</v>
      </c>
      <c r="M66" s="131" t="s">
        <v>246</v>
      </c>
      <c r="N66" s="131" t="s">
        <v>246</v>
      </c>
      <c r="O66" s="131" t="s">
        <v>246</v>
      </c>
      <c r="P66" s="131" t="s">
        <v>246</v>
      </c>
      <c r="Q66" s="131" t="s">
        <v>246</v>
      </c>
      <c r="R66" s="133" t="s">
        <v>246</v>
      </c>
      <c r="S66" s="131" t="s">
        <v>246</v>
      </c>
      <c r="T66" s="131" t="s">
        <v>246</v>
      </c>
      <c r="U66" s="131" t="s">
        <v>246</v>
      </c>
      <c r="V66" s="131" t="s">
        <v>246</v>
      </c>
      <c r="W66" s="131" t="s">
        <v>246</v>
      </c>
      <c r="X66" s="131" t="s">
        <v>246</v>
      </c>
      <c r="Y66" s="133" t="s">
        <v>246</v>
      </c>
      <c r="Z66" s="131" t="s">
        <v>246</v>
      </c>
      <c r="AA66" s="131" t="s">
        <v>246</v>
      </c>
      <c r="AB66" s="131" t="s">
        <v>246</v>
      </c>
      <c r="AC66" s="131" t="s">
        <v>246</v>
      </c>
      <c r="AD66" s="131" t="s">
        <v>246</v>
      </c>
      <c r="AE66" s="131" t="s">
        <v>246</v>
      </c>
      <c r="AF66" s="133" t="s">
        <v>246</v>
      </c>
      <c r="AG66" s="131" t="s">
        <v>246</v>
      </c>
      <c r="AH66" s="131" t="s">
        <v>246</v>
      </c>
      <c r="AI66" s="131" t="s">
        <v>246</v>
      </c>
      <c r="AJ66" s="131" t="s">
        <v>246</v>
      </c>
      <c r="AK66" s="131" t="s">
        <v>246</v>
      </c>
      <c r="AL66" s="131" t="s">
        <v>246</v>
      </c>
    </row>
    <row r="67" spans="1:38" x14ac:dyDescent="0.25">
      <c r="A67" s="138" t="s">
        <v>17</v>
      </c>
      <c r="B67" s="204" t="s">
        <v>397</v>
      </c>
      <c r="C67" s="114" t="s">
        <v>615</v>
      </c>
      <c r="D67" s="131" t="s">
        <v>246</v>
      </c>
      <c r="E67" s="131" t="s">
        <v>246</v>
      </c>
      <c r="F67" s="131" t="s">
        <v>246</v>
      </c>
      <c r="G67" s="131" t="s">
        <v>246</v>
      </c>
      <c r="H67" s="131" t="s">
        <v>246</v>
      </c>
      <c r="I67" s="131" t="s">
        <v>246</v>
      </c>
      <c r="J67" s="131" t="s">
        <v>246</v>
      </c>
      <c r="K67" s="133" t="s">
        <v>246</v>
      </c>
      <c r="L67" s="131" t="s">
        <v>246</v>
      </c>
      <c r="M67" s="131" t="s">
        <v>246</v>
      </c>
      <c r="N67" s="131" t="s">
        <v>246</v>
      </c>
      <c r="O67" s="131" t="s">
        <v>246</v>
      </c>
      <c r="P67" s="131" t="s">
        <v>246</v>
      </c>
      <c r="Q67" s="131" t="s">
        <v>246</v>
      </c>
      <c r="R67" s="133" t="s">
        <v>246</v>
      </c>
      <c r="S67" s="131" t="s">
        <v>246</v>
      </c>
      <c r="T67" s="131" t="s">
        <v>246</v>
      </c>
      <c r="U67" s="131" t="s">
        <v>246</v>
      </c>
      <c r="V67" s="131" t="s">
        <v>246</v>
      </c>
      <c r="W67" s="131" t="s">
        <v>246</v>
      </c>
      <c r="X67" s="131" t="s">
        <v>246</v>
      </c>
      <c r="Y67" s="133" t="s">
        <v>246</v>
      </c>
      <c r="Z67" s="131" t="s">
        <v>246</v>
      </c>
      <c r="AA67" s="131" t="s">
        <v>246</v>
      </c>
      <c r="AB67" s="131" t="s">
        <v>246</v>
      </c>
      <c r="AC67" s="131" t="s">
        <v>246</v>
      </c>
      <c r="AD67" s="131" t="s">
        <v>246</v>
      </c>
      <c r="AE67" s="131" t="s">
        <v>246</v>
      </c>
      <c r="AF67" s="133" t="s">
        <v>246</v>
      </c>
      <c r="AG67" s="131" t="s">
        <v>246</v>
      </c>
      <c r="AH67" s="131" t="s">
        <v>246</v>
      </c>
      <c r="AI67" s="131" t="s">
        <v>246</v>
      </c>
      <c r="AJ67" s="131" t="s">
        <v>246</v>
      </c>
      <c r="AK67" s="131" t="s">
        <v>246</v>
      </c>
      <c r="AL67" s="131" t="s">
        <v>246</v>
      </c>
    </row>
    <row r="68" spans="1:38" x14ac:dyDescent="0.25">
      <c r="A68" s="138" t="s">
        <v>17</v>
      </c>
      <c r="B68" s="204" t="s">
        <v>398</v>
      </c>
      <c r="C68" s="114" t="s">
        <v>616</v>
      </c>
      <c r="D68" s="131" t="s">
        <v>246</v>
      </c>
      <c r="E68" s="131" t="s">
        <v>246</v>
      </c>
      <c r="F68" s="131" t="s">
        <v>246</v>
      </c>
      <c r="G68" s="131" t="s">
        <v>246</v>
      </c>
      <c r="H68" s="131" t="s">
        <v>246</v>
      </c>
      <c r="I68" s="131" t="s">
        <v>246</v>
      </c>
      <c r="J68" s="131" t="s">
        <v>246</v>
      </c>
      <c r="K68" s="133" t="s">
        <v>246</v>
      </c>
      <c r="L68" s="131" t="s">
        <v>246</v>
      </c>
      <c r="M68" s="131" t="s">
        <v>246</v>
      </c>
      <c r="N68" s="131" t="s">
        <v>246</v>
      </c>
      <c r="O68" s="131" t="s">
        <v>246</v>
      </c>
      <c r="P68" s="131" t="s">
        <v>246</v>
      </c>
      <c r="Q68" s="131" t="s">
        <v>246</v>
      </c>
      <c r="R68" s="133" t="s">
        <v>246</v>
      </c>
      <c r="S68" s="131" t="s">
        <v>246</v>
      </c>
      <c r="T68" s="131" t="s">
        <v>246</v>
      </c>
      <c r="U68" s="131" t="s">
        <v>246</v>
      </c>
      <c r="V68" s="131" t="s">
        <v>246</v>
      </c>
      <c r="W68" s="131" t="s">
        <v>246</v>
      </c>
      <c r="X68" s="131" t="s">
        <v>246</v>
      </c>
      <c r="Y68" s="133" t="s">
        <v>246</v>
      </c>
      <c r="Z68" s="131" t="s">
        <v>246</v>
      </c>
      <c r="AA68" s="131" t="s">
        <v>246</v>
      </c>
      <c r="AB68" s="131" t="s">
        <v>246</v>
      </c>
      <c r="AC68" s="131" t="s">
        <v>246</v>
      </c>
      <c r="AD68" s="131" t="s">
        <v>246</v>
      </c>
      <c r="AE68" s="131" t="s">
        <v>246</v>
      </c>
      <c r="AF68" s="133" t="s">
        <v>246</v>
      </c>
      <c r="AG68" s="131" t="s">
        <v>246</v>
      </c>
      <c r="AH68" s="131" t="s">
        <v>246</v>
      </c>
      <c r="AI68" s="131" t="s">
        <v>246</v>
      </c>
      <c r="AJ68" s="131" t="s">
        <v>246</v>
      </c>
      <c r="AK68" s="131" t="s">
        <v>246</v>
      </c>
      <c r="AL68" s="131" t="s">
        <v>246</v>
      </c>
    </row>
    <row r="69" spans="1:38" x14ac:dyDescent="0.25">
      <c r="A69" s="138" t="s">
        <v>17</v>
      </c>
      <c r="B69" s="204" t="s">
        <v>399</v>
      </c>
      <c r="C69" s="114" t="s">
        <v>617</v>
      </c>
      <c r="D69" s="131" t="s">
        <v>246</v>
      </c>
      <c r="E69" s="131" t="s">
        <v>246</v>
      </c>
      <c r="F69" s="131" t="s">
        <v>246</v>
      </c>
      <c r="G69" s="131" t="s">
        <v>246</v>
      </c>
      <c r="H69" s="131" t="s">
        <v>246</v>
      </c>
      <c r="I69" s="131" t="s">
        <v>246</v>
      </c>
      <c r="J69" s="131" t="s">
        <v>246</v>
      </c>
      <c r="K69" s="133" t="s">
        <v>246</v>
      </c>
      <c r="L69" s="131" t="s">
        <v>246</v>
      </c>
      <c r="M69" s="131" t="s">
        <v>246</v>
      </c>
      <c r="N69" s="131" t="s">
        <v>246</v>
      </c>
      <c r="O69" s="131" t="s">
        <v>246</v>
      </c>
      <c r="P69" s="131" t="s">
        <v>246</v>
      </c>
      <c r="Q69" s="131" t="s">
        <v>246</v>
      </c>
      <c r="R69" s="133" t="s">
        <v>246</v>
      </c>
      <c r="S69" s="131" t="s">
        <v>246</v>
      </c>
      <c r="T69" s="131" t="s">
        <v>246</v>
      </c>
      <c r="U69" s="131" t="s">
        <v>246</v>
      </c>
      <c r="V69" s="131" t="s">
        <v>246</v>
      </c>
      <c r="W69" s="131" t="s">
        <v>246</v>
      </c>
      <c r="X69" s="131" t="s">
        <v>246</v>
      </c>
      <c r="Y69" s="133" t="s">
        <v>246</v>
      </c>
      <c r="Z69" s="131" t="s">
        <v>246</v>
      </c>
      <c r="AA69" s="131" t="s">
        <v>246</v>
      </c>
      <c r="AB69" s="131" t="s">
        <v>246</v>
      </c>
      <c r="AC69" s="131" t="s">
        <v>246</v>
      </c>
      <c r="AD69" s="131" t="s">
        <v>246</v>
      </c>
      <c r="AE69" s="131" t="s">
        <v>246</v>
      </c>
      <c r="AF69" s="133" t="s">
        <v>246</v>
      </c>
      <c r="AG69" s="131" t="s">
        <v>246</v>
      </c>
      <c r="AH69" s="131" t="s">
        <v>246</v>
      </c>
      <c r="AI69" s="131" t="s">
        <v>246</v>
      </c>
      <c r="AJ69" s="131" t="s">
        <v>246</v>
      </c>
      <c r="AK69" s="131" t="s">
        <v>246</v>
      </c>
      <c r="AL69" s="131" t="s">
        <v>246</v>
      </c>
    </row>
    <row r="70" spans="1:38" x14ac:dyDescent="0.25">
      <c r="A70" s="138" t="s">
        <v>17</v>
      </c>
      <c r="B70" s="204" t="s">
        <v>400</v>
      </c>
      <c r="C70" s="114" t="s">
        <v>618</v>
      </c>
      <c r="D70" s="131" t="s">
        <v>246</v>
      </c>
      <c r="E70" s="131" t="s">
        <v>246</v>
      </c>
      <c r="F70" s="131" t="s">
        <v>246</v>
      </c>
      <c r="G70" s="131" t="s">
        <v>246</v>
      </c>
      <c r="H70" s="131" t="s">
        <v>246</v>
      </c>
      <c r="I70" s="131" t="s">
        <v>246</v>
      </c>
      <c r="J70" s="131" t="s">
        <v>246</v>
      </c>
      <c r="K70" s="133" t="s">
        <v>246</v>
      </c>
      <c r="L70" s="131" t="s">
        <v>246</v>
      </c>
      <c r="M70" s="131" t="s">
        <v>246</v>
      </c>
      <c r="N70" s="131" t="s">
        <v>246</v>
      </c>
      <c r="O70" s="131" t="s">
        <v>246</v>
      </c>
      <c r="P70" s="131" t="s">
        <v>246</v>
      </c>
      <c r="Q70" s="131" t="s">
        <v>246</v>
      </c>
      <c r="R70" s="133" t="s">
        <v>246</v>
      </c>
      <c r="S70" s="131" t="s">
        <v>246</v>
      </c>
      <c r="T70" s="131" t="s">
        <v>246</v>
      </c>
      <c r="U70" s="131" t="s">
        <v>246</v>
      </c>
      <c r="V70" s="131" t="s">
        <v>246</v>
      </c>
      <c r="W70" s="131" t="s">
        <v>246</v>
      </c>
      <c r="X70" s="131" t="s">
        <v>246</v>
      </c>
      <c r="Y70" s="133" t="s">
        <v>246</v>
      </c>
      <c r="Z70" s="131" t="s">
        <v>246</v>
      </c>
      <c r="AA70" s="131" t="s">
        <v>246</v>
      </c>
      <c r="AB70" s="131" t="s">
        <v>246</v>
      </c>
      <c r="AC70" s="131" t="s">
        <v>246</v>
      </c>
      <c r="AD70" s="131" t="s">
        <v>246</v>
      </c>
      <c r="AE70" s="131" t="s">
        <v>246</v>
      </c>
      <c r="AF70" s="133" t="s">
        <v>246</v>
      </c>
      <c r="AG70" s="131" t="s">
        <v>246</v>
      </c>
      <c r="AH70" s="131" t="s">
        <v>246</v>
      </c>
      <c r="AI70" s="131" t="s">
        <v>246</v>
      </c>
      <c r="AJ70" s="131" t="s">
        <v>246</v>
      </c>
      <c r="AK70" s="131" t="s">
        <v>246</v>
      </c>
      <c r="AL70" s="131" t="s">
        <v>246</v>
      </c>
    </row>
    <row r="71" spans="1:38" x14ac:dyDescent="0.25">
      <c r="A71" s="138" t="s">
        <v>17</v>
      </c>
      <c r="B71" s="204" t="s">
        <v>401</v>
      </c>
      <c r="C71" s="114" t="s">
        <v>619</v>
      </c>
      <c r="D71" s="131" t="s">
        <v>246</v>
      </c>
      <c r="E71" s="131" t="s">
        <v>246</v>
      </c>
      <c r="F71" s="131" t="s">
        <v>246</v>
      </c>
      <c r="G71" s="131" t="s">
        <v>246</v>
      </c>
      <c r="H71" s="131" t="s">
        <v>246</v>
      </c>
      <c r="I71" s="131" t="s">
        <v>246</v>
      </c>
      <c r="J71" s="131" t="s">
        <v>246</v>
      </c>
      <c r="K71" s="133" t="s">
        <v>246</v>
      </c>
      <c r="L71" s="131" t="s">
        <v>246</v>
      </c>
      <c r="M71" s="131" t="s">
        <v>246</v>
      </c>
      <c r="N71" s="131" t="s">
        <v>246</v>
      </c>
      <c r="O71" s="131" t="s">
        <v>246</v>
      </c>
      <c r="P71" s="131" t="s">
        <v>246</v>
      </c>
      <c r="Q71" s="131" t="s">
        <v>246</v>
      </c>
      <c r="R71" s="133" t="s">
        <v>246</v>
      </c>
      <c r="S71" s="131" t="s">
        <v>246</v>
      </c>
      <c r="T71" s="131" t="s">
        <v>246</v>
      </c>
      <c r="U71" s="131" t="s">
        <v>246</v>
      </c>
      <c r="V71" s="131" t="s">
        <v>246</v>
      </c>
      <c r="W71" s="131" t="s">
        <v>246</v>
      </c>
      <c r="X71" s="131" t="s">
        <v>246</v>
      </c>
      <c r="Y71" s="133" t="s">
        <v>246</v>
      </c>
      <c r="Z71" s="131" t="s">
        <v>246</v>
      </c>
      <c r="AA71" s="131" t="s">
        <v>246</v>
      </c>
      <c r="AB71" s="131" t="s">
        <v>246</v>
      </c>
      <c r="AC71" s="131" t="s">
        <v>246</v>
      </c>
      <c r="AD71" s="131" t="s">
        <v>246</v>
      </c>
      <c r="AE71" s="131" t="s">
        <v>246</v>
      </c>
      <c r="AF71" s="133" t="s">
        <v>246</v>
      </c>
      <c r="AG71" s="131" t="s">
        <v>246</v>
      </c>
      <c r="AH71" s="131" t="s">
        <v>246</v>
      </c>
      <c r="AI71" s="131" t="s">
        <v>246</v>
      </c>
      <c r="AJ71" s="131" t="s">
        <v>246</v>
      </c>
      <c r="AK71" s="131" t="s">
        <v>246</v>
      </c>
      <c r="AL71" s="131" t="s">
        <v>246</v>
      </c>
    </row>
    <row r="72" spans="1:38" x14ac:dyDescent="0.25">
      <c r="A72" s="129" t="s">
        <v>17</v>
      </c>
      <c r="B72" s="202" t="s">
        <v>402</v>
      </c>
      <c r="C72" s="114" t="s">
        <v>620</v>
      </c>
      <c r="D72" s="131" t="s">
        <v>246</v>
      </c>
      <c r="E72" s="131" t="s">
        <v>246</v>
      </c>
      <c r="F72" s="131" t="s">
        <v>246</v>
      </c>
      <c r="G72" s="131" t="s">
        <v>246</v>
      </c>
      <c r="H72" s="131" t="s">
        <v>246</v>
      </c>
      <c r="I72" s="131" t="s">
        <v>246</v>
      </c>
      <c r="J72" s="131" t="s">
        <v>246</v>
      </c>
      <c r="K72" s="133" t="s">
        <v>246</v>
      </c>
      <c r="L72" s="131" t="s">
        <v>246</v>
      </c>
      <c r="M72" s="131" t="s">
        <v>246</v>
      </c>
      <c r="N72" s="131">
        <v>0.64500000000000002</v>
      </c>
      <c r="O72" s="131" t="s">
        <v>246</v>
      </c>
      <c r="P72" s="131" t="s">
        <v>246</v>
      </c>
      <c r="Q72" s="131" t="s">
        <v>246</v>
      </c>
      <c r="R72" s="133" t="s">
        <v>246</v>
      </c>
      <c r="S72" s="131" t="s">
        <v>246</v>
      </c>
      <c r="T72" s="131" t="s">
        <v>246</v>
      </c>
      <c r="U72" s="131" t="s">
        <v>246</v>
      </c>
      <c r="V72" s="131" t="s">
        <v>246</v>
      </c>
      <c r="W72" s="131" t="s">
        <v>246</v>
      </c>
      <c r="X72" s="131" t="s">
        <v>246</v>
      </c>
      <c r="Y72" s="133" t="s">
        <v>246</v>
      </c>
      <c r="Z72" s="131" t="s">
        <v>246</v>
      </c>
      <c r="AA72" s="131" t="s">
        <v>246</v>
      </c>
      <c r="AB72" s="131" t="s">
        <v>246</v>
      </c>
      <c r="AC72" s="131" t="s">
        <v>246</v>
      </c>
      <c r="AD72" s="131" t="s">
        <v>246</v>
      </c>
      <c r="AE72" s="131" t="s">
        <v>246</v>
      </c>
      <c r="AF72" s="133" t="s">
        <v>246</v>
      </c>
      <c r="AG72" s="131" t="s">
        <v>246</v>
      </c>
      <c r="AH72" s="131" t="s">
        <v>246</v>
      </c>
      <c r="AI72" s="131" t="s">
        <v>246</v>
      </c>
      <c r="AJ72" s="131" t="s">
        <v>246</v>
      </c>
      <c r="AK72" s="131" t="s">
        <v>246</v>
      </c>
      <c r="AL72" s="131" t="s">
        <v>246</v>
      </c>
    </row>
    <row r="73" spans="1:38" x14ac:dyDescent="0.25">
      <c r="A73" s="138" t="s">
        <v>17</v>
      </c>
      <c r="B73" s="202" t="s">
        <v>403</v>
      </c>
      <c r="C73" s="114" t="s">
        <v>621</v>
      </c>
      <c r="D73" s="131" t="s">
        <v>246</v>
      </c>
      <c r="E73" s="131" t="s">
        <v>246</v>
      </c>
      <c r="F73" s="131" t="s">
        <v>246</v>
      </c>
      <c r="G73" s="131" t="s">
        <v>246</v>
      </c>
      <c r="H73" s="131" t="s">
        <v>246</v>
      </c>
      <c r="I73" s="131" t="s">
        <v>246</v>
      </c>
      <c r="J73" s="131" t="s">
        <v>246</v>
      </c>
      <c r="K73" s="133" t="s">
        <v>246</v>
      </c>
      <c r="L73" s="131" t="s">
        <v>246</v>
      </c>
      <c r="M73" s="131" t="s">
        <v>246</v>
      </c>
      <c r="N73" s="131">
        <v>1.2829999999999999</v>
      </c>
      <c r="O73" s="131" t="s">
        <v>246</v>
      </c>
      <c r="P73" s="131" t="s">
        <v>246</v>
      </c>
      <c r="Q73" s="131" t="s">
        <v>246</v>
      </c>
      <c r="R73" s="133" t="s">
        <v>246</v>
      </c>
      <c r="S73" s="131" t="s">
        <v>246</v>
      </c>
      <c r="T73" s="131" t="s">
        <v>246</v>
      </c>
      <c r="U73" s="131" t="s">
        <v>246</v>
      </c>
      <c r="V73" s="131" t="s">
        <v>246</v>
      </c>
      <c r="W73" s="131" t="s">
        <v>246</v>
      </c>
      <c r="X73" s="131" t="s">
        <v>246</v>
      </c>
      <c r="Y73" s="133" t="s">
        <v>246</v>
      </c>
      <c r="Z73" s="131" t="s">
        <v>246</v>
      </c>
      <c r="AA73" s="131" t="s">
        <v>246</v>
      </c>
      <c r="AB73" s="131" t="s">
        <v>246</v>
      </c>
      <c r="AC73" s="131" t="s">
        <v>246</v>
      </c>
      <c r="AD73" s="131" t="s">
        <v>246</v>
      </c>
      <c r="AE73" s="131" t="s">
        <v>246</v>
      </c>
      <c r="AF73" s="133" t="s">
        <v>246</v>
      </c>
      <c r="AG73" s="131" t="s">
        <v>246</v>
      </c>
      <c r="AH73" s="131" t="s">
        <v>246</v>
      </c>
      <c r="AI73" s="131" t="s">
        <v>246</v>
      </c>
      <c r="AJ73" s="131" t="s">
        <v>246</v>
      </c>
      <c r="AK73" s="131" t="s">
        <v>246</v>
      </c>
      <c r="AL73" s="131" t="s">
        <v>246</v>
      </c>
    </row>
    <row r="74" spans="1:38" x14ac:dyDescent="0.25">
      <c r="A74" s="138" t="s">
        <v>17</v>
      </c>
      <c r="B74" s="202" t="s">
        <v>404</v>
      </c>
      <c r="C74" s="114" t="s">
        <v>622</v>
      </c>
      <c r="D74" s="131" t="s">
        <v>246</v>
      </c>
      <c r="E74" s="131" t="s">
        <v>246</v>
      </c>
      <c r="F74" s="131" t="s">
        <v>246</v>
      </c>
      <c r="G74" s="131" t="s">
        <v>246</v>
      </c>
      <c r="H74" s="131" t="s">
        <v>246</v>
      </c>
      <c r="I74" s="131" t="s">
        <v>246</v>
      </c>
      <c r="J74" s="131" t="s">
        <v>246</v>
      </c>
      <c r="K74" s="133" t="s">
        <v>246</v>
      </c>
      <c r="L74" s="131" t="s">
        <v>246</v>
      </c>
      <c r="M74" s="131" t="s">
        <v>246</v>
      </c>
      <c r="N74" s="131">
        <v>0.43</v>
      </c>
      <c r="O74" s="131" t="s">
        <v>246</v>
      </c>
      <c r="P74" s="131" t="s">
        <v>246</v>
      </c>
      <c r="Q74" s="131" t="s">
        <v>246</v>
      </c>
      <c r="R74" s="133" t="s">
        <v>246</v>
      </c>
      <c r="S74" s="131" t="s">
        <v>246</v>
      </c>
      <c r="T74" s="131" t="s">
        <v>246</v>
      </c>
      <c r="U74" s="131" t="s">
        <v>246</v>
      </c>
      <c r="V74" s="131" t="s">
        <v>246</v>
      </c>
      <c r="W74" s="131" t="s">
        <v>246</v>
      </c>
      <c r="X74" s="131" t="s">
        <v>246</v>
      </c>
      <c r="Y74" s="133" t="s">
        <v>246</v>
      </c>
      <c r="Z74" s="131" t="s">
        <v>246</v>
      </c>
      <c r="AA74" s="131" t="s">
        <v>246</v>
      </c>
      <c r="AB74" s="131" t="s">
        <v>246</v>
      </c>
      <c r="AC74" s="131" t="s">
        <v>246</v>
      </c>
      <c r="AD74" s="131" t="s">
        <v>246</v>
      </c>
      <c r="AE74" s="131" t="s">
        <v>246</v>
      </c>
      <c r="AF74" s="133" t="s">
        <v>246</v>
      </c>
      <c r="AG74" s="131" t="s">
        <v>246</v>
      </c>
      <c r="AH74" s="131" t="s">
        <v>246</v>
      </c>
      <c r="AI74" s="131" t="s">
        <v>246</v>
      </c>
      <c r="AJ74" s="131" t="s">
        <v>246</v>
      </c>
      <c r="AK74" s="131" t="s">
        <v>246</v>
      </c>
      <c r="AL74" s="131" t="s">
        <v>246</v>
      </c>
    </row>
    <row r="75" spans="1:38" x14ac:dyDescent="0.25">
      <c r="A75" s="138" t="s">
        <v>17</v>
      </c>
      <c r="B75" s="202" t="s">
        <v>405</v>
      </c>
      <c r="C75" s="114" t="s">
        <v>623</v>
      </c>
      <c r="D75" s="131" t="s">
        <v>246</v>
      </c>
      <c r="E75" s="131" t="s">
        <v>246</v>
      </c>
      <c r="F75" s="131" t="s">
        <v>246</v>
      </c>
      <c r="G75" s="131" t="s">
        <v>246</v>
      </c>
      <c r="H75" s="131" t="s">
        <v>246</v>
      </c>
      <c r="I75" s="131" t="s">
        <v>246</v>
      </c>
      <c r="J75" s="131" t="s">
        <v>246</v>
      </c>
      <c r="K75" s="133" t="s">
        <v>246</v>
      </c>
      <c r="L75" s="131" t="s">
        <v>246</v>
      </c>
      <c r="M75" s="131" t="s">
        <v>246</v>
      </c>
      <c r="N75" s="131">
        <v>2.0350000000000001</v>
      </c>
      <c r="O75" s="131" t="s">
        <v>246</v>
      </c>
      <c r="P75" s="131" t="s">
        <v>246</v>
      </c>
      <c r="Q75" s="131" t="s">
        <v>246</v>
      </c>
      <c r="R75" s="133" t="s">
        <v>246</v>
      </c>
      <c r="S75" s="131" t="s">
        <v>246</v>
      </c>
      <c r="T75" s="131" t="s">
        <v>246</v>
      </c>
      <c r="U75" s="131" t="s">
        <v>246</v>
      </c>
      <c r="V75" s="131" t="s">
        <v>246</v>
      </c>
      <c r="W75" s="131" t="s">
        <v>246</v>
      </c>
      <c r="X75" s="131" t="s">
        <v>246</v>
      </c>
      <c r="Y75" s="133" t="s">
        <v>246</v>
      </c>
      <c r="Z75" s="131" t="s">
        <v>246</v>
      </c>
      <c r="AA75" s="131" t="s">
        <v>246</v>
      </c>
      <c r="AB75" s="131" t="s">
        <v>246</v>
      </c>
      <c r="AC75" s="131" t="s">
        <v>246</v>
      </c>
      <c r="AD75" s="131" t="s">
        <v>246</v>
      </c>
      <c r="AE75" s="131" t="s">
        <v>246</v>
      </c>
      <c r="AF75" s="133" t="s">
        <v>246</v>
      </c>
      <c r="AG75" s="131" t="s">
        <v>246</v>
      </c>
      <c r="AH75" s="131" t="s">
        <v>246</v>
      </c>
      <c r="AI75" s="131" t="s">
        <v>246</v>
      </c>
      <c r="AJ75" s="131" t="s">
        <v>246</v>
      </c>
      <c r="AK75" s="131" t="s">
        <v>246</v>
      </c>
      <c r="AL75" s="131" t="s">
        <v>246</v>
      </c>
    </row>
    <row r="76" spans="1:38" x14ac:dyDescent="0.25">
      <c r="A76" s="138" t="s">
        <v>17</v>
      </c>
      <c r="B76" s="202" t="s">
        <v>406</v>
      </c>
      <c r="C76" s="114" t="s">
        <v>624</v>
      </c>
      <c r="D76" s="131" t="s">
        <v>246</v>
      </c>
      <c r="E76" s="131" t="s">
        <v>246</v>
      </c>
      <c r="F76" s="131" t="s">
        <v>246</v>
      </c>
      <c r="G76" s="131" t="s">
        <v>246</v>
      </c>
      <c r="H76" s="131" t="s">
        <v>246</v>
      </c>
      <c r="I76" s="131" t="s">
        <v>246</v>
      </c>
      <c r="J76" s="131" t="s">
        <v>246</v>
      </c>
      <c r="K76" s="133" t="s">
        <v>246</v>
      </c>
      <c r="L76" s="131" t="s">
        <v>246</v>
      </c>
      <c r="M76" s="131" t="s">
        <v>246</v>
      </c>
      <c r="N76" s="131">
        <v>1.74</v>
      </c>
      <c r="O76" s="131" t="s">
        <v>246</v>
      </c>
      <c r="P76" s="131" t="s">
        <v>246</v>
      </c>
      <c r="Q76" s="131" t="s">
        <v>246</v>
      </c>
      <c r="R76" s="133" t="s">
        <v>246</v>
      </c>
      <c r="S76" s="131" t="s">
        <v>246</v>
      </c>
      <c r="T76" s="131" t="s">
        <v>246</v>
      </c>
      <c r="U76" s="131" t="s">
        <v>246</v>
      </c>
      <c r="V76" s="131" t="s">
        <v>246</v>
      </c>
      <c r="W76" s="131" t="s">
        <v>246</v>
      </c>
      <c r="X76" s="131" t="s">
        <v>246</v>
      </c>
      <c r="Y76" s="133" t="s">
        <v>246</v>
      </c>
      <c r="Z76" s="131" t="s">
        <v>246</v>
      </c>
      <c r="AA76" s="131" t="s">
        <v>246</v>
      </c>
      <c r="AB76" s="131" t="s">
        <v>246</v>
      </c>
      <c r="AC76" s="131" t="s">
        <v>246</v>
      </c>
      <c r="AD76" s="131" t="s">
        <v>246</v>
      </c>
      <c r="AE76" s="131" t="s">
        <v>246</v>
      </c>
      <c r="AF76" s="133" t="s">
        <v>246</v>
      </c>
      <c r="AG76" s="131" t="s">
        <v>246</v>
      </c>
      <c r="AH76" s="131" t="s">
        <v>246</v>
      </c>
      <c r="AI76" s="131" t="s">
        <v>246</v>
      </c>
      <c r="AJ76" s="131" t="s">
        <v>246</v>
      </c>
      <c r="AK76" s="131" t="s">
        <v>246</v>
      </c>
      <c r="AL76" s="131" t="s">
        <v>246</v>
      </c>
    </row>
    <row r="77" spans="1:38" x14ac:dyDescent="0.25">
      <c r="A77" s="138" t="s">
        <v>17</v>
      </c>
      <c r="B77" s="202" t="s">
        <v>407</v>
      </c>
      <c r="C77" s="114" t="s">
        <v>625</v>
      </c>
      <c r="D77" s="131" t="s">
        <v>246</v>
      </c>
      <c r="E77" s="131" t="s">
        <v>246</v>
      </c>
      <c r="F77" s="131" t="s">
        <v>246</v>
      </c>
      <c r="G77" s="131" t="s">
        <v>246</v>
      </c>
      <c r="H77" s="131" t="s">
        <v>246</v>
      </c>
      <c r="I77" s="131" t="s">
        <v>246</v>
      </c>
      <c r="J77" s="131" t="s">
        <v>246</v>
      </c>
      <c r="K77" s="133" t="s">
        <v>246</v>
      </c>
      <c r="L77" s="131" t="s">
        <v>246</v>
      </c>
      <c r="M77" s="131" t="s">
        <v>246</v>
      </c>
      <c r="N77" s="131">
        <v>1.6519999999999999</v>
      </c>
      <c r="O77" s="131" t="s">
        <v>246</v>
      </c>
      <c r="P77" s="131" t="s">
        <v>246</v>
      </c>
      <c r="Q77" s="131" t="s">
        <v>246</v>
      </c>
      <c r="R77" s="133" t="s">
        <v>246</v>
      </c>
      <c r="S77" s="131" t="s">
        <v>246</v>
      </c>
      <c r="T77" s="131" t="s">
        <v>246</v>
      </c>
      <c r="U77" s="131" t="s">
        <v>246</v>
      </c>
      <c r="V77" s="131" t="s">
        <v>246</v>
      </c>
      <c r="W77" s="131" t="s">
        <v>246</v>
      </c>
      <c r="X77" s="131" t="s">
        <v>246</v>
      </c>
      <c r="Y77" s="133" t="s">
        <v>246</v>
      </c>
      <c r="Z77" s="131" t="s">
        <v>246</v>
      </c>
      <c r="AA77" s="131" t="s">
        <v>246</v>
      </c>
      <c r="AB77" s="131" t="s">
        <v>246</v>
      </c>
      <c r="AC77" s="131" t="s">
        <v>246</v>
      </c>
      <c r="AD77" s="131" t="s">
        <v>246</v>
      </c>
      <c r="AE77" s="131" t="s">
        <v>246</v>
      </c>
      <c r="AF77" s="133" t="s">
        <v>246</v>
      </c>
      <c r="AG77" s="131" t="s">
        <v>246</v>
      </c>
      <c r="AH77" s="131" t="s">
        <v>246</v>
      </c>
      <c r="AI77" s="131" t="s">
        <v>246</v>
      </c>
      <c r="AJ77" s="131" t="s">
        <v>246</v>
      </c>
      <c r="AK77" s="131" t="s">
        <v>246</v>
      </c>
      <c r="AL77" s="131" t="s">
        <v>246</v>
      </c>
    </row>
    <row r="78" spans="1:38" x14ac:dyDescent="0.25">
      <c r="A78" s="138" t="s">
        <v>17</v>
      </c>
      <c r="B78" s="204" t="s">
        <v>408</v>
      </c>
      <c r="C78" s="114" t="s">
        <v>626</v>
      </c>
      <c r="D78" s="131" t="s">
        <v>246</v>
      </c>
      <c r="E78" s="131" t="s">
        <v>246</v>
      </c>
      <c r="F78" s="131" t="s">
        <v>246</v>
      </c>
      <c r="G78" s="131" t="s">
        <v>246</v>
      </c>
      <c r="H78" s="131" t="s">
        <v>246</v>
      </c>
      <c r="I78" s="131" t="s">
        <v>246</v>
      </c>
      <c r="J78" s="131" t="s">
        <v>246</v>
      </c>
      <c r="K78" s="133" t="s">
        <v>246</v>
      </c>
      <c r="L78" s="131" t="s">
        <v>246</v>
      </c>
      <c r="M78" s="131" t="s">
        <v>246</v>
      </c>
      <c r="N78" s="131">
        <v>0.6</v>
      </c>
      <c r="O78" s="131" t="s">
        <v>246</v>
      </c>
      <c r="P78" s="131" t="s">
        <v>246</v>
      </c>
      <c r="Q78" s="131" t="s">
        <v>246</v>
      </c>
      <c r="R78" s="133" t="s">
        <v>246</v>
      </c>
      <c r="S78" s="131" t="s">
        <v>246</v>
      </c>
      <c r="T78" s="131" t="s">
        <v>246</v>
      </c>
      <c r="U78" s="131" t="s">
        <v>246</v>
      </c>
      <c r="V78" s="131" t="s">
        <v>246</v>
      </c>
      <c r="W78" s="131" t="s">
        <v>246</v>
      </c>
      <c r="X78" s="131" t="s">
        <v>246</v>
      </c>
      <c r="Y78" s="133" t="s">
        <v>246</v>
      </c>
      <c r="Z78" s="131" t="s">
        <v>246</v>
      </c>
      <c r="AA78" s="131" t="s">
        <v>246</v>
      </c>
      <c r="AB78" s="131" t="s">
        <v>246</v>
      </c>
      <c r="AC78" s="131" t="s">
        <v>246</v>
      </c>
      <c r="AD78" s="131" t="s">
        <v>246</v>
      </c>
      <c r="AE78" s="131" t="s">
        <v>246</v>
      </c>
      <c r="AF78" s="133" t="s">
        <v>246</v>
      </c>
      <c r="AG78" s="131" t="s">
        <v>246</v>
      </c>
      <c r="AH78" s="131" t="s">
        <v>246</v>
      </c>
      <c r="AI78" s="131" t="s">
        <v>246</v>
      </c>
      <c r="AJ78" s="131" t="s">
        <v>246</v>
      </c>
      <c r="AK78" s="131" t="s">
        <v>246</v>
      </c>
      <c r="AL78" s="131" t="s">
        <v>246</v>
      </c>
    </row>
    <row r="79" spans="1:38" x14ac:dyDescent="0.25">
      <c r="A79" s="138" t="s">
        <v>17</v>
      </c>
      <c r="B79" s="204" t="s">
        <v>409</v>
      </c>
      <c r="C79" s="114" t="s">
        <v>627</v>
      </c>
      <c r="D79" s="131" t="s">
        <v>246</v>
      </c>
      <c r="E79" s="131" t="s">
        <v>246</v>
      </c>
      <c r="F79" s="131" t="s">
        <v>246</v>
      </c>
      <c r="G79" s="131" t="s">
        <v>246</v>
      </c>
      <c r="H79" s="131" t="s">
        <v>246</v>
      </c>
      <c r="I79" s="131" t="s">
        <v>246</v>
      </c>
      <c r="J79" s="131" t="s">
        <v>246</v>
      </c>
      <c r="K79" s="133" t="s">
        <v>246</v>
      </c>
      <c r="L79" s="131" t="s">
        <v>246</v>
      </c>
      <c r="M79" s="131" t="s">
        <v>246</v>
      </c>
      <c r="N79" s="131">
        <v>0.15</v>
      </c>
      <c r="O79" s="131" t="s">
        <v>246</v>
      </c>
      <c r="P79" s="131" t="s">
        <v>246</v>
      </c>
      <c r="Q79" s="131" t="s">
        <v>246</v>
      </c>
      <c r="R79" s="133" t="s">
        <v>246</v>
      </c>
      <c r="S79" s="131" t="s">
        <v>246</v>
      </c>
      <c r="T79" s="131" t="s">
        <v>246</v>
      </c>
      <c r="U79" s="131" t="s">
        <v>246</v>
      </c>
      <c r="V79" s="131" t="s">
        <v>246</v>
      </c>
      <c r="W79" s="131" t="s">
        <v>246</v>
      </c>
      <c r="X79" s="131" t="s">
        <v>246</v>
      </c>
      <c r="Y79" s="133" t="s">
        <v>246</v>
      </c>
      <c r="Z79" s="131" t="s">
        <v>246</v>
      </c>
      <c r="AA79" s="131" t="s">
        <v>246</v>
      </c>
      <c r="AB79" s="131" t="s">
        <v>246</v>
      </c>
      <c r="AC79" s="131" t="s">
        <v>246</v>
      </c>
      <c r="AD79" s="131" t="s">
        <v>246</v>
      </c>
      <c r="AE79" s="131" t="s">
        <v>246</v>
      </c>
      <c r="AF79" s="133" t="s">
        <v>246</v>
      </c>
      <c r="AG79" s="131" t="s">
        <v>246</v>
      </c>
      <c r="AH79" s="131" t="s">
        <v>246</v>
      </c>
      <c r="AI79" s="131" t="s">
        <v>246</v>
      </c>
      <c r="AJ79" s="131" t="s">
        <v>246</v>
      </c>
      <c r="AK79" s="131" t="s">
        <v>246</v>
      </c>
      <c r="AL79" s="131" t="s">
        <v>246</v>
      </c>
    </row>
    <row r="80" spans="1:38" x14ac:dyDescent="0.25">
      <c r="A80" s="138" t="s">
        <v>17</v>
      </c>
      <c r="B80" s="202" t="s">
        <v>410</v>
      </c>
      <c r="C80" s="114" t="s">
        <v>628</v>
      </c>
      <c r="D80" s="131" t="s">
        <v>246</v>
      </c>
      <c r="E80" s="131" t="s">
        <v>246</v>
      </c>
      <c r="F80" s="131" t="s">
        <v>246</v>
      </c>
      <c r="G80" s="131" t="s">
        <v>246</v>
      </c>
      <c r="H80" s="131" t="s">
        <v>246</v>
      </c>
      <c r="I80" s="131" t="s">
        <v>246</v>
      </c>
      <c r="J80" s="131" t="s">
        <v>246</v>
      </c>
      <c r="K80" s="133" t="s">
        <v>246</v>
      </c>
      <c r="L80" s="131" t="s">
        <v>246</v>
      </c>
      <c r="M80" s="131" t="s">
        <v>246</v>
      </c>
      <c r="N80" s="131" t="s">
        <v>246</v>
      </c>
      <c r="O80" s="131" t="s">
        <v>246</v>
      </c>
      <c r="P80" s="131" t="s">
        <v>246</v>
      </c>
      <c r="Q80" s="131" t="s">
        <v>246</v>
      </c>
      <c r="R80" s="133" t="s">
        <v>246</v>
      </c>
      <c r="S80" s="131" t="s">
        <v>246</v>
      </c>
      <c r="T80" s="131" t="s">
        <v>246</v>
      </c>
      <c r="U80" s="131">
        <v>0.73599999999999999</v>
      </c>
      <c r="V80" s="131" t="s">
        <v>246</v>
      </c>
      <c r="W80" s="131" t="s">
        <v>246</v>
      </c>
      <c r="X80" s="131" t="s">
        <v>246</v>
      </c>
      <c r="Y80" s="133" t="s">
        <v>246</v>
      </c>
      <c r="Z80" s="131" t="s">
        <v>246</v>
      </c>
      <c r="AA80" s="131" t="s">
        <v>246</v>
      </c>
      <c r="AB80" s="131" t="s">
        <v>246</v>
      </c>
      <c r="AC80" s="131" t="s">
        <v>246</v>
      </c>
      <c r="AD80" s="131" t="s">
        <v>246</v>
      </c>
      <c r="AE80" s="131" t="s">
        <v>246</v>
      </c>
      <c r="AF80" s="133" t="s">
        <v>246</v>
      </c>
      <c r="AG80" s="131" t="s">
        <v>246</v>
      </c>
      <c r="AH80" s="131" t="s">
        <v>246</v>
      </c>
      <c r="AI80" s="131" t="s">
        <v>246</v>
      </c>
      <c r="AJ80" s="131" t="s">
        <v>246</v>
      </c>
      <c r="AK80" s="131" t="s">
        <v>246</v>
      </c>
      <c r="AL80" s="131" t="s">
        <v>246</v>
      </c>
    </row>
    <row r="81" spans="1:38" x14ac:dyDescent="0.25">
      <c r="A81" s="138" t="s">
        <v>17</v>
      </c>
      <c r="B81" s="202" t="s">
        <v>411</v>
      </c>
      <c r="C81" s="114" t="s">
        <v>629</v>
      </c>
      <c r="D81" s="131" t="s">
        <v>246</v>
      </c>
      <c r="E81" s="131" t="s">
        <v>246</v>
      </c>
      <c r="F81" s="131" t="s">
        <v>246</v>
      </c>
      <c r="G81" s="131" t="s">
        <v>246</v>
      </c>
      <c r="H81" s="131" t="s">
        <v>246</v>
      </c>
      <c r="I81" s="131" t="s">
        <v>246</v>
      </c>
      <c r="J81" s="131" t="s">
        <v>246</v>
      </c>
      <c r="K81" s="133" t="s">
        <v>246</v>
      </c>
      <c r="L81" s="131" t="s">
        <v>246</v>
      </c>
      <c r="M81" s="131" t="s">
        <v>246</v>
      </c>
      <c r="N81" s="131" t="s">
        <v>246</v>
      </c>
      <c r="O81" s="131" t="s">
        <v>246</v>
      </c>
      <c r="P81" s="131" t="s">
        <v>246</v>
      </c>
      <c r="Q81" s="131" t="s">
        <v>246</v>
      </c>
      <c r="R81" s="133" t="s">
        <v>246</v>
      </c>
      <c r="S81" s="131" t="s">
        <v>246</v>
      </c>
      <c r="T81" s="131" t="s">
        <v>246</v>
      </c>
      <c r="U81" s="131">
        <v>0.53400000000000003</v>
      </c>
      <c r="V81" s="131" t="s">
        <v>246</v>
      </c>
      <c r="W81" s="131" t="s">
        <v>246</v>
      </c>
      <c r="X81" s="131" t="s">
        <v>246</v>
      </c>
      <c r="Y81" s="133" t="s">
        <v>246</v>
      </c>
      <c r="Z81" s="131" t="s">
        <v>246</v>
      </c>
      <c r="AA81" s="131" t="s">
        <v>246</v>
      </c>
      <c r="AB81" s="131" t="s">
        <v>246</v>
      </c>
      <c r="AC81" s="131" t="s">
        <v>246</v>
      </c>
      <c r="AD81" s="131" t="s">
        <v>246</v>
      </c>
      <c r="AE81" s="131" t="s">
        <v>246</v>
      </c>
      <c r="AF81" s="133" t="s">
        <v>246</v>
      </c>
      <c r="AG81" s="131" t="s">
        <v>246</v>
      </c>
      <c r="AH81" s="131" t="s">
        <v>246</v>
      </c>
      <c r="AI81" s="131" t="s">
        <v>246</v>
      </c>
      <c r="AJ81" s="131" t="s">
        <v>246</v>
      </c>
      <c r="AK81" s="131" t="s">
        <v>246</v>
      </c>
      <c r="AL81" s="131" t="s">
        <v>246</v>
      </c>
    </row>
    <row r="82" spans="1:38" x14ac:dyDescent="0.25">
      <c r="A82" s="138" t="s">
        <v>17</v>
      </c>
      <c r="B82" s="202" t="s">
        <v>412</v>
      </c>
      <c r="C82" s="114" t="s">
        <v>630</v>
      </c>
      <c r="D82" s="131" t="s">
        <v>246</v>
      </c>
      <c r="E82" s="131" t="s">
        <v>246</v>
      </c>
      <c r="F82" s="131" t="s">
        <v>246</v>
      </c>
      <c r="G82" s="131" t="s">
        <v>246</v>
      </c>
      <c r="H82" s="131" t="s">
        <v>246</v>
      </c>
      <c r="I82" s="131" t="s">
        <v>246</v>
      </c>
      <c r="J82" s="131" t="s">
        <v>246</v>
      </c>
      <c r="K82" s="133" t="s">
        <v>246</v>
      </c>
      <c r="L82" s="131" t="s">
        <v>246</v>
      </c>
      <c r="M82" s="131" t="s">
        <v>246</v>
      </c>
      <c r="N82" s="131" t="s">
        <v>246</v>
      </c>
      <c r="O82" s="131" t="s">
        <v>246</v>
      </c>
      <c r="P82" s="131" t="s">
        <v>246</v>
      </c>
      <c r="Q82" s="131" t="s">
        <v>246</v>
      </c>
      <c r="R82" s="133" t="s">
        <v>246</v>
      </c>
      <c r="S82" s="131" t="s">
        <v>246</v>
      </c>
      <c r="T82" s="131" t="s">
        <v>246</v>
      </c>
      <c r="U82" s="131">
        <v>0.191</v>
      </c>
      <c r="V82" s="131" t="s">
        <v>246</v>
      </c>
      <c r="W82" s="131" t="s">
        <v>246</v>
      </c>
      <c r="X82" s="131" t="s">
        <v>246</v>
      </c>
      <c r="Y82" s="133" t="s">
        <v>246</v>
      </c>
      <c r="Z82" s="131" t="s">
        <v>246</v>
      </c>
      <c r="AA82" s="131" t="s">
        <v>246</v>
      </c>
      <c r="AB82" s="131" t="s">
        <v>246</v>
      </c>
      <c r="AC82" s="131" t="s">
        <v>246</v>
      </c>
      <c r="AD82" s="131" t="s">
        <v>246</v>
      </c>
      <c r="AE82" s="131" t="s">
        <v>246</v>
      </c>
      <c r="AF82" s="133" t="s">
        <v>246</v>
      </c>
      <c r="AG82" s="131" t="s">
        <v>246</v>
      </c>
      <c r="AH82" s="131" t="s">
        <v>246</v>
      </c>
      <c r="AI82" s="131" t="s">
        <v>246</v>
      </c>
      <c r="AJ82" s="131" t="s">
        <v>246</v>
      </c>
      <c r="AK82" s="131" t="s">
        <v>246</v>
      </c>
      <c r="AL82" s="131" t="s">
        <v>246</v>
      </c>
    </row>
    <row r="83" spans="1:38" x14ac:dyDescent="0.25">
      <c r="A83" s="138" t="s">
        <v>17</v>
      </c>
      <c r="B83" s="202" t="s">
        <v>413</v>
      </c>
      <c r="C83" s="114" t="s">
        <v>631</v>
      </c>
      <c r="D83" s="131" t="s">
        <v>246</v>
      </c>
      <c r="E83" s="131" t="s">
        <v>246</v>
      </c>
      <c r="F83" s="131" t="s">
        <v>246</v>
      </c>
      <c r="G83" s="131" t="s">
        <v>246</v>
      </c>
      <c r="H83" s="131" t="s">
        <v>246</v>
      </c>
      <c r="I83" s="131" t="s">
        <v>246</v>
      </c>
      <c r="J83" s="131" t="s">
        <v>246</v>
      </c>
      <c r="K83" s="133" t="s">
        <v>246</v>
      </c>
      <c r="L83" s="131" t="s">
        <v>246</v>
      </c>
      <c r="M83" s="131" t="s">
        <v>246</v>
      </c>
      <c r="N83" s="131" t="s">
        <v>246</v>
      </c>
      <c r="O83" s="131" t="s">
        <v>246</v>
      </c>
      <c r="P83" s="131" t="s">
        <v>246</v>
      </c>
      <c r="Q83" s="131" t="s">
        <v>246</v>
      </c>
      <c r="R83" s="133" t="s">
        <v>246</v>
      </c>
      <c r="S83" s="131" t="s">
        <v>246</v>
      </c>
      <c r="T83" s="131" t="s">
        <v>246</v>
      </c>
      <c r="U83" s="131">
        <v>0.43099999999999999</v>
      </c>
      <c r="V83" s="131" t="s">
        <v>246</v>
      </c>
      <c r="W83" s="131" t="s">
        <v>246</v>
      </c>
      <c r="X83" s="131" t="s">
        <v>246</v>
      </c>
      <c r="Y83" s="133" t="s">
        <v>246</v>
      </c>
      <c r="Z83" s="131" t="s">
        <v>246</v>
      </c>
      <c r="AA83" s="131" t="s">
        <v>246</v>
      </c>
      <c r="AB83" s="131" t="s">
        <v>246</v>
      </c>
      <c r="AC83" s="131" t="s">
        <v>246</v>
      </c>
      <c r="AD83" s="131" t="s">
        <v>246</v>
      </c>
      <c r="AE83" s="131" t="s">
        <v>246</v>
      </c>
      <c r="AF83" s="133" t="s">
        <v>246</v>
      </c>
      <c r="AG83" s="131" t="s">
        <v>246</v>
      </c>
      <c r="AH83" s="131" t="s">
        <v>246</v>
      </c>
      <c r="AI83" s="131" t="s">
        <v>246</v>
      </c>
      <c r="AJ83" s="131" t="s">
        <v>246</v>
      </c>
      <c r="AK83" s="131" t="s">
        <v>246</v>
      </c>
      <c r="AL83" s="131" t="s">
        <v>246</v>
      </c>
    </row>
    <row r="84" spans="1:38" x14ac:dyDescent="0.25">
      <c r="A84" s="138" t="s">
        <v>17</v>
      </c>
      <c r="B84" s="202" t="s">
        <v>414</v>
      </c>
      <c r="C84" s="114" t="s">
        <v>632</v>
      </c>
      <c r="D84" s="131" t="s">
        <v>246</v>
      </c>
      <c r="E84" s="131" t="s">
        <v>246</v>
      </c>
      <c r="F84" s="131" t="s">
        <v>246</v>
      </c>
      <c r="G84" s="131" t="s">
        <v>246</v>
      </c>
      <c r="H84" s="131" t="s">
        <v>246</v>
      </c>
      <c r="I84" s="131" t="s">
        <v>246</v>
      </c>
      <c r="J84" s="131" t="s">
        <v>246</v>
      </c>
      <c r="K84" s="133" t="s">
        <v>246</v>
      </c>
      <c r="L84" s="131" t="s">
        <v>246</v>
      </c>
      <c r="M84" s="131" t="s">
        <v>246</v>
      </c>
      <c r="N84" s="131" t="s">
        <v>246</v>
      </c>
      <c r="O84" s="131" t="s">
        <v>246</v>
      </c>
      <c r="P84" s="131" t="s">
        <v>246</v>
      </c>
      <c r="Q84" s="131" t="s">
        <v>246</v>
      </c>
      <c r="R84" s="133" t="s">
        <v>246</v>
      </c>
      <c r="S84" s="131" t="s">
        <v>246</v>
      </c>
      <c r="T84" s="131" t="s">
        <v>246</v>
      </c>
      <c r="U84" s="131">
        <v>1.4810000000000001</v>
      </c>
      <c r="V84" s="131" t="s">
        <v>246</v>
      </c>
      <c r="W84" s="131" t="s">
        <v>246</v>
      </c>
      <c r="X84" s="131" t="s">
        <v>246</v>
      </c>
      <c r="Y84" s="133" t="s">
        <v>246</v>
      </c>
      <c r="Z84" s="131" t="s">
        <v>246</v>
      </c>
      <c r="AA84" s="131" t="s">
        <v>246</v>
      </c>
      <c r="AB84" s="131" t="s">
        <v>246</v>
      </c>
      <c r="AC84" s="131" t="s">
        <v>246</v>
      </c>
      <c r="AD84" s="131" t="s">
        <v>246</v>
      </c>
      <c r="AE84" s="131" t="s">
        <v>246</v>
      </c>
      <c r="AF84" s="133" t="s">
        <v>246</v>
      </c>
      <c r="AG84" s="131" t="s">
        <v>246</v>
      </c>
      <c r="AH84" s="131" t="s">
        <v>246</v>
      </c>
      <c r="AI84" s="131" t="s">
        <v>246</v>
      </c>
      <c r="AJ84" s="131" t="s">
        <v>246</v>
      </c>
      <c r="AK84" s="131" t="s">
        <v>246</v>
      </c>
      <c r="AL84" s="131" t="s">
        <v>246</v>
      </c>
    </row>
    <row r="85" spans="1:38" x14ac:dyDescent="0.25">
      <c r="A85" s="138" t="s">
        <v>17</v>
      </c>
      <c r="B85" s="202" t="s">
        <v>415</v>
      </c>
      <c r="C85" s="114" t="s">
        <v>633</v>
      </c>
      <c r="D85" s="131" t="s">
        <v>246</v>
      </c>
      <c r="E85" s="131" t="s">
        <v>246</v>
      </c>
      <c r="F85" s="131" t="s">
        <v>246</v>
      </c>
      <c r="G85" s="131" t="s">
        <v>246</v>
      </c>
      <c r="H85" s="131" t="s">
        <v>246</v>
      </c>
      <c r="I85" s="131" t="s">
        <v>246</v>
      </c>
      <c r="J85" s="131" t="s">
        <v>246</v>
      </c>
      <c r="K85" s="133" t="s">
        <v>246</v>
      </c>
      <c r="L85" s="131" t="s">
        <v>246</v>
      </c>
      <c r="M85" s="131" t="s">
        <v>246</v>
      </c>
      <c r="N85" s="131" t="s">
        <v>246</v>
      </c>
      <c r="O85" s="131" t="s">
        <v>246</v>
      </c>
      <c r="P85" s="131" t="s">
        <v>246</v>
      </c>
      <c r="Q85" s="131" t="s">
        <v>246</v>
      </c>
      <c r="R85" s="133" t="s">
        <v>246</v>
      </c>
      <c r="S85" s="131" t="s">
        <v>246</v>
      </c>
      <c r="T85" s="131" t="s">
        <v>246</v>
      </c>
      <c r="U85" s="131">
        <v>1.056</v>
      </c>
      <c r="V85" s="131" t="s">
        <v>246</v>
      </c>
      <c r="W85" s="131" t="s">
        <v>246</v>
      </c>
      <c r="X85" s="131" t="s">
        <v>246</v>
      </c>
      <c r="Y85" s="133" t="s">
        <v>246</v>
      </c>
      <c r="Z85" s="131" t="s">
        <v>246</v>
      </c>
      <c r="AA85" s="131" t="s">
        <v>246</v>
      </c>
      <c r="AB85" s="131" t="s">
        <v>246</v>
      </c>
      <c r="AC85" s="131" t="s">
        <v>246</v>
      </c>
      <c r="AD85" s="131" t="s">
        <v>246</v>
      </c>
      <c r="AE85" s="131" t="s">
        <v>246</v>
      </c>
      <c r="AF85" s="133" t="s">
        <v>246</v>
      </c>
      <c r="AG85" s="131" t="s">
        <v>246</v>
      </c>
      <c r="AH85" s="131" t="s">
        <v>246</v>
      </c>
      <c r="AI85" s="131" t="s">
        <v>246</v>
      </c>
      <c r="AJ85" s="131" t="s">
        <v>246</v>
      </c>
      <c r="AK85" s="131" t="s">
        <v>246</v>
      </c>
      <c r="AL85" s="131" t="s">
        <v>246</v>
      </c>
    </row>
    <row r="86" spans="1:38" x14ac:dyDescent="0.25">
      <c r="A86" s="138" t="s">
        <v>17</v>
      </c>
      <c r="B86" s="202" t="s">
        <v>416</v>
      </c>
      <c r="C86" s="114" t="s">
        <v>634</v>
      </c>
      <c r="D86" s="131" t="s">
        <v>246</v>
      </c>
      <c r="E86" s="131" t="s">
        <v>246</v>
      </c>
      <c r="F86" s="131" t="s">
        <v>246</v>
      </c>
      <c r="G86" s="131" t="s">
        <v>246</v>
      </c>
      <c r="H86" s="131" t="s">
        <v>246</v>
      </c>
      <c r="I86" s="131" t="s">
        <v>246</v>
      </c>
      <c r="J86" s="131" t="s">
        <v>246</v>
      </c>
      <c r="K86" s="133" t="s">
        <v>246</v>
      </c>
      <c r="L86" s="131" t="s">
        <v>246</v>
      </c>
      <c r="M86" s="131" t="s">
        <v>246</v>
      </c>
      <c r="N86" s="131" t="s">
        <v>246</v>
      </c>
      <c r="O86" s="131" t="s">
        <v>246</v>
      </c>
      <c r="P86" s="131" t="s">
        <v>246</v>
      </c>
      <c r="Q86" s="131" t="s">
        <v>246</v>
      </c>
      <c r="R86" s="133" t="s">
        <v>246</v>
      </c>
      <c r="S86" s="131" t="s">
        <v>246</v>
      </c>
      <c r="T86" s="131" t="s">
        <v>246</v>
      </c>
      <c r="U86" s="131">
        <v>0.66800000000000004</v>
      </c>
      <c r="V86" s="131" t="s">
        <v>246</v>
      </c>
      <c r="W86" s="131" t="s">
        <v>246</v>
      </c>
      <c r="X86" s="131" t="s">
        <v>246</v>
      </c>
      <c r="Y86" s="133" t="s">
        <v>246</v>
      </c>
      <c r="Z86" s="131" t="s">
        <v>246</v>
      </c>
      <c r="AA86" s="131" t="s">
        <v>246</v>
      </c>
      <c r="AB86" s="131" t="s">
        <v>246</v>
      </c>
      <c r="AC86" s="131" t="s">
        <v>246</v>
      </c>
      <c r="AD86" s="131" t="s">
        <v>246</v>
      </c>
      <c r="AE86" s="131" t="s">
        <v>246</v>
      </c>
      <c r="AF86" s="133" t="s">
        <v>246</v>
      </c>
      <c r="AG86" s="131" t="s">
        <v>246</v>
      </c>
      <c r="AH86" s="131" t="s">
        <v>246</v>
      </c>
      <c r="AI86" s="131" t="s">
        <v>246</v>
      </c>
      <c r="AJ86" s="131" t="s">
        <v>246</v>
      </c>
      <c r="AK86" s="131" t="s">
        <v>246</v>
      </c>
      <c r="AL86" s="131" t="s">
        <v>246</v>
      </c>
    </row>
    <row r="87" spans="1:38" x14ac:dyDescent="0.25">
      <c r="A87" s="138" t="s">
        <v>17</v>
      </c>
      <c r="B87" s="202" t="s">
        <v>417</v>
      </c>
      <c r="C87" s="114" t="s">
        <v>635</v>
      </c>
      <c r="D87" s="131" t="s">
        <v>246</v>
      </c>
      <c r="E87" s="131" t="s">
        <v>246</v>
      </c>
      <c r="F87" s="131" t="s">
        <v>246</v>
      </c>
      <c r="G87" s="131" t="s">
        <v>246</v>
      </c>
      <c r="H87" s="131" t="s">
        <v>246</v>
      </c>
      <c r="I87" s="131" t="s">
        <v>246</v>
      </c>
      <c r="J87" s="131" t="s">
        <v>246</v>
      </c>
      <c r="K87" s="133" t="s">
        <v>246</v>
      </c>
      <c r="L87" s="131" t="s">
        <v>246</v>
      </c>
      <c r="M87" s="131" t="s">
        <v>246</v>
      </c>
      <c r="N87" s="131" t="s">
        <v>246</v>
      </c>
      <c r="O87" s="131" t="s">
        <v>246</v>
      </c>
      <c r="P87" s="131" t="s">
        <v>246</v>
      </c>
      <c r="Q87" s="131" t="s">
        <v>246</v>
      </c>
      <c r="R87" s="133" t="s">
        <v>246</v>
      </c>
      <c r="S87" s="131" t="s">
        <v>246</v>
      </c>
      <c r="T87" s="131" t="s">
        <v>246</v>
      </c>
      <c r="U87" s="131">
        <v>0.91600000000000004</v>
      </c>
      <c r="V87" s="131" t="s">
        <v>246</v>
      </c>
      <c r="W87" s="131" t="s">
        <v>246</v>
      </c>
      <c r="X87" s="131" t="s">
        <v>246</v>
      </c>
      <c r="Y87" s="133" t="s">
        <v>246</v>
      </c>
      <c r="Z87" s="131" t="s">
        <v>246</v>
      </c>
      <c r="AA87" s="131" t="s">
        <v>246</v>
      </c>
      <c r="AB87" s="131" t="s">
        <v>246</v>
      </c>
      <c r="AC87" s="131" t="s">
        <v>246</v>
      </c>
      <c r="AD87" s="131" t="s">
        <v>246</v>
      </c>
      <c r="AE87" s="131" t="s">
        <v>246</v>
      </c>
      <c r="AF87" s="133" t="s">
        <v>246</v>
      </c>
      <c r="AG87" s="131" t="s">
        <v>246</v>
      </c>
      <c r="AH87" s="131" t="s">
        <v>246</v>
      </c>
      <c r="AI87" s="131" t="s">
        <v>246</v>
      </c>
      <c r="AJ87" s="131" t="s">
        <v>246</v>
      </c>
      <c r="AK87" s="131" t="s">
        <v>246</v>
      </c>
      <c r="AL87" s="131" t="s">
        <v>246</v>
      </c>
    </row>
    <row r="88" spans="1:38" x14ac:dyDescent="0.25">
      <c r="A88" s="138" t="s">
        <v>17</v>
      </c>
      <c r="B88" s="202" t="s">
        <v>418</v>
      </c>
      <c r="C88" s="114" t="s">
        <v>636</v>
      </c>
      <c r="D88" s="131" t="s">
        <v>246</v>
      </c>
      <c r="E88" s="131" t="s">
        <v>246</v>
      </c>
      <c r="F88" s="131" t="s">
        <v>246</v>
      </c>
      <c r="G88" s="131" t="s">
        <v>246</v>
      </c>
      <c r="H88" s="131" t="s">
        <v>246</v>
      </c>
      <c r="I88" s="131" t="s">
        <v>246</v>
      </c>
      <c r="J88" s="131" t="s">
        <v>246</v>
      </c>
      <c r="K88" s="133" t="s">
        <v>246</v>
      </c>
      <c r="L88" s="131" t="s">
        <v>246</v>
      </c>
      <c r="M88" s="131" t="s">
        <v>246</v>
      </c>
      <c r="N88" s="131" t="s">
        <v>246</v>
      </c>
      <c r="O88" s="131" t="s">
        <v>246</v>
      </c>
      <c r="P88" s="131" t="s">
        <v>246</v>
      </c>
      <c r="Q88" s="131" t="s">
        <v>246</v>
      </c>
      <c r="R88" s="133" t="s">
        <v>246</v>
      </c>
      <c r="S88" s="131" t="s">
        <v>246</v>
      </c>
      <c r="T88" s="131" t="s">
        <v>246</v>
      </c>
      <c r="U88" s="131">
        <v>1.6</v>
      </c>
      <c r="V88" s="131" t="s">
        <v>246</v>
      </c>
      <c r="W88" s="131" t="s">
        <v>246</v>
      </c>
      <c r="X88" s="131" t="s">
        <v>246</v>
      </c>
      <c r="Y88" s="133" t="s">
        <v>246</v>
      </c>
      <c r="Z88" s="131" t="s">
        <v>246</v>
      </c>
      <c r="AA88" s="131" t="s">
        <v>246</v>
      </c>
      <c r="AB88" s="131" t="s">
        <v>246</v>
      </c>
      <c r="AC88" s="131" t="s">
        <v>246</v>
      </c>
      <c r="AD88" s="131" t="s">
        <v>246</v>
      </c>
      <c r="AE88" s="131" t="s">
        <v>246</v>
      </c>
      <c r="AF88" s="133" t="s">
        <v>246</v>
      </c>
      <c r="AG88" s="131" t="s">
        <v>246</v>
      </c>
      <c r="AH88" s="131" t="s">
        <v>246</v>
      </c>
      <c r="AI88" s="131" t="s">
        <v>246</v>
      </c>
      <c r="AJ88" s="131" t="s">
        <v>246</v>
      </c>
      <c r="AK88" s="131" t="s">
        <v>246</v>
      </c>
      <c r="AL88" s="131" t="s">
        <v>246</v>
      </c>
    </row>
    <row r="89" spans="1:38" x14ac:dyDescent="0.25">
      <c r="A89" s="138" t="s">
        <v>17</v>
      </c>
      <c r="B89" s="202" t="s">
        <v>419</v>
      </c>
      <c r="C89" s="114" t="s">
        <v>637</v>
      </c>
      <c r="D89" s="131" t="s">
        <v>246</v>
      </c>
      <c r="E89" s="131" t="s">
        <v>246</v>
      </c>
      <c r="F89" s="131" t="s">
        <v>246</v>
      </c>
      <c r="G89" s="131" t="s">
        <v>246</v>
      </c>
      <c r="H89" s="131" t="s">
        <v>246</v>
      </c>
      <c r="I89" s="131" t="s">
        <v>246</v>
      </c>
      <c r="J89" s="131" t="s">
        <v>246</v>
      </c>
      <c r="K89" s="133" t="s">
        <v>246</v>
      </c>
      <c r="L89" s="131" t="s">
        <v>246</v>
      </c>
      <c r="M89" s="131" t="s">
        <v>246</v>
      </c>
      <c r="N89" s="131" t="s">
        <v>246</v>
      </c>
      <c r="O89" s="131" t="s">
        <v>246</v>
      </c>
      <c r="P89" s="131" t="s">
        <v>246</v>
      </c>
      <c r="Q89" s="131" t="s">
        <v>246</v>
      </c>
      <c r="R89" s="133" t="s">
        <v>246</v>
      </c>
      <c r="S89" s="131" t="s">
        <v>246</v>
      </c>
      <c r="T89" s="131" t="s">
        <v>246</v>
      </c>
      <c r="U89" s="131">
        <v>1.2649999999999999</v>
      </c>
      <c r="V89" s="131" t="s">
        <v>246</v>
      </c>
      <c r="W89" s="131" t="s">
        <v>246</v>
      </c>
      <c r="X89" s="131" t="s">
        <v>246</v>
      </c>
      <c r="Y89" s="133" t="s">
        <v>246</v>
      </c>
      <c r="Z89" s="131" t="s">
        <v>246</v>
      </c>
      <c r="AA89" s="131" t="s">
        <v>246</v>
      </c>
      <c r="AB89" s="131" t="s">
        <v>246</v>
      </c>
      <c r="AC89" s="131" t="s">
        <v>246</v>
      </c>
      <c r="AD89" s="131" t="s">
        <v>246</v>
      </c>
      <c r="AE89" s="131" t="s">
        <v>246</v>
      </c>
      <c r="AF89" s="133" t="s">
        <v>246</v>
      </c>
      <c r="AG89" s="131" t="s">
        <v>246</v>
      </c>
      <c r="AH89" s="131" t="s">
        <v>246</v>
      </c>
      <c r="AI89" s="131" t="s">
        <v>246</v>
      </c>
      <c r="AJ89" s="131" t="s">
        <v>246</v>
      </c>
      <c r="AK89" s="131" t="s">
        <v>246</v>
      </c>
      <c r="AL89" s="131" t="s">
        <v>246</v>
      </c>
    </row>
    <row r="90" spans="1:38" x14ac:dyDescent="0.25">
      <c r="A90" s="138" t="s">
        <v>17</v>
      </c>
      <c r="B90" s="202" t="s">
        <v>420</v>
      </c>
      <c r="C90" s="114" t="s">
        <v>638</v>
      </c>
      <c r="D90" s="131" t="s">
        <v>246</v>
      </c>
      <c r="E90" s="131" t="s">
        <v>246</v>
      </c>
      <c r="F90" s="131" t="s">
        <v>246</v>
      </c>
      <c r="G90" s="131" t="s">
        <v>246</v>
      </c>
      <c r="H90" s="131" t="s">
        <v>246</v>
      </c>
      <c r="I90" s="131" t="s">
        <v>246</v>
      </c>
      <c r="J90" s="131" t="s">
        <v>246</v>
      </c>
      <c r="K90" s="133" t="s">
        <v>246</v>
      </c>
      <c r="L90" s="131" t="s">
        <v>246</v>
      </c>
      <c r="M90" s="131" t="s">
        <v>246</v>
      </c>
      <c r="N90" s="131" t="s">
        <v>246</v>
      </c>
      <c r="O90" s="131" t="s">
        <v>246</v>
      </c>
      <c r="P90" s="131" t="s">
        <v>246</v>
      </c>
      <c r="Q90" s="131" t="s">
        <v>246</v>
      </c>
      <c r="R90" s="133" t="s">
        <v>246</v>
      </c>
      <c r="S90" s="131" t="s">
        <v>246</v>
      </c>
      <c r="T90" s="131" t="s">
        <v>246</v>
      </c>
      <c r="U90" s="131">
        <v>1.02</v>
      </c>
      <c r="V90" s="131" t="s">
        <v>246</v>
      </c>
      <c r="W90" s="131" t="s">
        <v>246</v>
      </c>
      <c r="X90" s="131" t="s">
        <v>246</v>
      </c>
      <c r="Y90" s="133" t="s">
        <v>246</v>
      </c>
      <c r="Z90" s="131" t="s">
        <v>246</v>
      </c>
      <c r="AA90" s="131" t="s">
        <v>246</v>
      </c>
      <c r="AB90" s="131" t="s">
        <v>246</v>
      </c>
      <c r="AC90" s="131" t="s">
        <v>246</v>
      </c>
      <c r="AD90" s="131" t="s">
        <v>246</v>
      </c>
      <c r="AE90" s="131" t="s">
        <v>246</v>
      </c>
      <c r="AF90" s="133" t="s">
        <v>246</v>
      </c>
      <c r="AG90" s="131" t="s">
        <v>246</v>
      </c>
      <c r="AH90" s="131" t="s">
        <v>246</v>
      </c>
      <c r="AI90" s="131" t="s">
        <v>246</v>
      </c>
      <c r="AJ90" s="131" t="s">
        <v>246</v>
      </c>
      <c r="AK90" s="131" t="s">
        <v>246</v>
      </c>
      <c r="AL90" s="131" t="s">
        <v>246</v>
      </c>
    </row>
    <row r="91" spans="1:38" x14ac:dyDescent="0.25">
      <c r="A91" s="138" t="s">
        <v>17</v>
      </c>
      <c r="B91" s="202" t="s">
        <v>421</v>
      </c>
      <c r="C91" s="114" t="s">
        <v>639</v>
      </c>
      <c r="D91" s="131" t="s">
        <v>246</v>
      </c>
      <c r="E91" s="131" t="s">
        <v>246</v>
      </c>
      <c r="F91" s="131" t="s">
        <v>246</v>
      </c>
      <c r="G91" s="131" t="s">
        <v>246</v>
      </c>
      <c r="H91" s="131" t="s">
        <v>246</v>
      </c>
      <c r="I91" s="131" t="s">
        <v>246</v>
      </c>
      <c r="J91" s="131" t="s">
        <v>246</v>
      </c>
      <c r="K91" s="133" t="s">
        <v>246</v>
      </c>
      <c r="L91" s="131" t="s">
        <v>246</v>
      </c>
      <c r="M91" s="131" t="s">
        <v>246</v>
      </c>
      <c r="N91" s="131" t="s">
        <v>246</v>
      </c>
      <c r="O91" s="131" t="s">
        <v>246</v>
      </c>
      <c r="P91" s="131" t="s">
        <v>246</v>
      </c>
      <c r="Q91" s="131" t="s">
        <v>246</v>
      </c>
      <c r="R91" s="133" t="s">
        <v>246</v>
      </c>
      <c r="S91" s="131" t="s">
        <v>246</v>
      </c>
      <c r="T91" s="131" t="s">
        <v>246</v>
      </c>
      <c r="U91" s="131">
        <v>0.6</v>
      </c>
      <c r="V91" s="131" t="s">
        <v>246</v>
      </c>
      <c r="W91" s="131" t="s">
        <v>246</v>
      </c>
      <c r="X91" s="131" t="s">
        <v>246</v>
      </c>
      <c r="Y91" s="133" t="s">
        <v>246</v>
      </c>
      <c r="Z91" s="131" t="s">
        <v>246</v>
      </c>
      <c r="AA91" s="131" t="s">
        <v>246</v>
      </c>
      <c r="AB91" s="131" t="s">
        <v>246</v>
      </c>
      <c r="AC91" s="131" t="s">
        <v>246</v>
      </c>
      <c r="AD91" s="131" t="s">
        <v>246</v>
      </c>
      <c r="AE91" s="131" t="s">
        <v>246</v>
      </c>
      <c r="AF91" s="133" t="s">
        <v>246</v>
      </c>
      <c r="AG91" s="131" t="s">
        <v>246</v>
      </c>
      <c r="AH91" s="131" t="s">
        <v>246</v>
      </c>
      <c r="AI91" s="131" t="s">
        <v>246</v>
      </c>
      <c r="AJ91" s="131" t="s">
        <v>246</v>
      </c>
      <c r="AK91" s="131" t="s">
        <v>246</v>
      </c>
      <c r="AL91" s="131" t="s">
        <v>246</v>
      </c>
    </row>
    <row r="92" spans="1:38" x14ac:dyDescent="0.25">
      <c r="A92" s="138" t="s">
        <v>17</v>
      </c>
      <c r="B92" s="204" t="s">
        <v>422</v>
      </c>
      <c r="C92" s="114" t="s">
        <v>640</v>
      </c>
      <c r="D92" s="131" t="s">
        <v>246</v>
      </c>
      <c r="E92" s="131" t="s">
        <v>246</v>
      </c>
      <c r="F92" s="131" t="s">
        <v>246</v>
      </c>
      <c r="G92" s="131" t="s">
        <v>246</v>
      </c>
      <c r="H92" s="131" t="s">
        <v>246</v>
      </c>
      <c r="I92" s="131" t="s">
        <v>246</v>
      </c>
      <c r="J92" s="131" t="s">
        <v>246</v>
      </c>
      <c r="K92" s="133" t="s">
        <v>246</v>
      </c>
      <c r="L92" s="131" t="s">
        <v>246</v>
      </c>
      <c r="M92" s="131" t="s">
        <v>246</v>
      </c>
      <c r="N92" s="131" t="s">
        <v>246</v>
      </c>
      <c r="O92" s="131" t="s">
        <v>246</v>
      </c>
      <c r="P92" s="131" t="s">
        <v>246</v>
      </c>
      <c r="Q92" s="131" t="s">
        <v>246</v>
      </c>
      <c r="R92" s="133" t="s">
        <v>246</v>
      </c>
      <c r="S92" s="131" t="s">
        <v>246</v>
      </c>
      <c r="T92" s="131" t="s">
        <v>246</v>
      </c>
      <c r="U92" s="131">
        <v>0.2</v>
      </c>
      <c r="V92" s="131" t="s">
        <v>246</v>
      </c>
      <c r="W92" s="131" t="s">
        <v>246</v>
      </c>
      <c r="X92" s="131" t="s">
        <v>246</v>
      </c>
      <c r="Y92" s="133" t="s">
        <v>246</v>
      </c>
      <c r="Z92" s="131" t="s">
        <v>246</v>
      </c>
      <c r="AA92" s="131" t="s">
        <v>246</v>
      </c>
      <c r="AB92" s="131" t="s">
        <v>246</v>
      </c>
      <c r="AC92" s="131" t="s">
        <v>246</v>
      </c>
      <c r="AD92" s="131" t="s">
        <v>246</v>
      </c>
      <c r="AE92" s="131" t="s">
        <v>246</v>
      </c>
      <c r="AF92" s="133" t="s">
        <v>246</v>
      </c>
      <c r="AG92" s="131" t="s">
        <v>246</v>
      </c>
      <c r="AH92" s="131" t="s">
        <v>246</v>
      </c>
      <c r="AI92" s="131" t="s">
        <v>246</v>
      </c>
      <c r="AJ92" s="131" t="s">
        <v>246</v>
      </c>
      <c r="AK92" s="131" t="s">
        <v>246</v>
      </c>
      <c r="AL92" s="131" t="s">
        <v>246</v>
      </c>
    </row>
    <row r="93" spans="1:38" x14ac:dyDescent="0.25">
      <c r="A93" s="138" t="s">
        <v>17</v>
      </c>
      <c r="B93" s="204" t="s">
        <v>423</v>
      </c>
      <c r="C93" s="114" t="s">
        <v>641</v>
      </c>
      <c r="D93" s="131" t="s">
        <v>246</v>
      </c>
      <c r="E93" s="131" t="s">
        <v>246</v>
      </c>
      <c r="F93" s="131" t="s">
        <v>246</v>
      </c>
      <c r="G93" s="131" t="s">
        <v>246</v>
      </c>
      <c r="H93" s="131" t="s">
        <v>246</v>
      </c>
      <c r="I93" s="131" t="s">
        <v>246</v>
      </c>
      <c r="J93" s="131" t="s">
        <v>246</v>
      </c>
      <c r="K93" s="133" t="s">
        <v>246</v>
      </c>
      <c r="L93" s="131" t="s">
        <v>246</v>
      </c>
      <c r="M93" s="131" t="s">
        <v>246</v>
      </c>
      <c r="N93" s="131" t="s">
        <v>246</v>
      </c>
      <c r="O93" s="131" t="s">
        <v>246</v>
      </c>
      <c r="P93" s="131" t="s">
        <v>246</v>
      </c>
      <c r="Q93" s="131" t="s">
        <v>246</v>
      </c>
      <c r="R93" s="133" t="s">
        <v>246</v>
      </c>
      <c r="S93" s="131" t="s">
        <v>246</v>
      </c>
      <c r="T93" s="131" t="s">
        <v>246</v>
      </c>
      <c r="U93" s="131">
        <v>0.15</v>
      </c>
      <c r="V93" s="131" t="s">
        <v>246</v>
      </c>
      <c r="W93" s="131" t="s">
        <v>246</v>
      </c>
      <c r="X93" s="131" t="s">
        <v>246</v>
      </c>
      <c r="Y93" s="133" t="s">
        <v>246</v>
      </c>
      <c r="Z93" s="131" t="s">
        <v>246</v>
      </c>
      <c r="AA93" s="131" t="s">
        <v>246</v>
      </c>
      <c r="AB93" s="131" t="s">
        <v>246</v>
      </c>
      <c r="AC93" s="131" t="s">
        <v>246</v>
      </c>
      <c r="AD93" s="131" t="s">
        <v>246</v>
      </c>
      <c r="AE93" s="131" t="s">
        <v>246</v>
      </c>
      <c r="AF93" s="133" t="s">
        <v>246</v>
      </c>
      <c r="AG93" s="131" t="s">
        <v>246</v>
      </c>
      <c r="AH93" s="131" t="s">
        <v>246</v>
      </c>
      <c r="AI93" s="131" t="s">
        <v>246</v>
      </c>
      <c r="AJ93" s="131" t="s">
        <v>246</v>
      </c>
      <c r="AK93" s="131" t="s">
        <v>246</v>
      </c>
      <c r="AL93" s="131" t="s">
        <v>246</v>
      </c>
    </row>
    <row r="94" spans="1:38" x14ac:dyDescent="0.25">
      <c r="A94" s="138" t="s">
        <v>17</v>
      </c>
      <c r="B94" s="204" t="s">
        <v>424</v>
      </c>
      <c r="C94" s="114" t="s">
        <v>642</v>
      </c>
      <c r="D94" s="131" t="s">
        <v>246</v>
      </c>
      <c r="E94" s="131" t="s">
        <v>246</v>
      </c>
      <c r="F94" s="131" t="s">
        <v>246</v>
      </c>
      <c r="G94" s="131" t="s">
        <v>246</v>
      </c>
      <c r="H94" s="131" t="s">
        <v>246</v>
      </c>
      <c r="I94" s="131" t="s">
        <v>246</v>
      </c>
      <c r="J94" s="131" t="s">
        <v>246</v>
      </c>
      <c r="K94" s="133" t="s">
        <v>246</v>
      </c>
      <c r="L94" s="131" t="s">
        <v>246</v>
      </c>
      <c r="M94" s="131" t="s">
        <v>246</v>
      </c>
      <c r="N94" s="131" t="s">
        <v>246</v>
      </c>
      <c r="O94" s="131" t="s">
        <v>246</v>
      </c>
      <c r="P94" s="131" t="s">
        <v>246</v>
      </c>
      <c r="Q94" s="131" t="s">
        <v>246</v>
      </c>
      <c r="R94" s="133" t="s">
        <v>246</v>
      </c>
      <c r="S94" s="131" t="s">
        <v>246</v>
      </c>
      <c r="T94" s="131" t="s">
        <v>246</v>
      </c>
      <c r="U94" s="131">
        <v>0.15</v>
      </c>
      <c r="V94" s="131" t="s">
        <v>246</v>
      </c>
      <c r="W94" s="131" t="s">
        <v>246</v>
      </c>
      <c r="X94" s="131" t="s">
        <v>246</v>
      </c>
      <c r="Y94" s="133" t="s">
        <v>246</v>
      </c>
      <c r="Z94" s="131" t="s">
        <v>246</v>
      </c>
      <c r="AA94" s="131" t="s">
        <v>246</v>
      </c>
      <c r="AB94" s="131" t="s">
        <v>246</v>
      </c>
      <c r="AC94" s="131" t="s">
        <v>246</v>
      </c>
      <c r="AD94" s="131" t="s">
        <v>246</v>
      </c>
      <c r="AE94" s="131" t="s">
        <v>246</v>
      </c>
      <c r="AF94" s="133" t="s">
        <v>246</v>
      </c>
      <c r="AG94" s="131" t="s">
        <v>246</v>
      </c>
      <c r="AH94" s="131" t="s">
        <v>246</v>
      </c>
      <c r="AI94" s="131" t="s">
        <v>246</v>
      </c>
      <c r="AJ94" s="131" t="s">
        <v>246</v>
      </c>
      <c r="AK94" s="131" t="s">
        <v>246</v>
      </c>
      <c r="AL94" s="131" t="s">
        <v>246</v>
      </c>
    </row>
    <row r="95" spans="1:38" x14ac:dyDescent="0.25">
      <c r="A95" s="138" t="s">
        <v>17</v>
      </c>
      <c r="B95" s="204" t="s">
        <v>425</v>
      </c>
      <c r="C95" s="114" t="s">
        <v>643</v>
      </c>
      <c r="D95" s="131" t="s">
        <v>246</v>
      </c>
      <c r="E95" s="131" t="s">
        <v>246</v>
      </c>
      <c r="F95" s="131" t="s">
        <v>246</v>
      </c>
      <c r="G95" s="131" t="s">
        <v>246</v>
      </c>
      <c r="H95" s="131" t="s">
        <v>246</v>
      </c>
      <c r="I95" s="131" t="s">
        <v>246</v>
      </c>
      <c r="J95" s="131" t="s">
        <v>246</v>
      </c>
      <c r="K95" s="133" t="s">
        <v>246</v>
      </c>
      <c r="L95" s="131" t="s">
        <v>246</v>
      </c>
      <c r="M95" s="131" t="s">
        <v>246</v>
      </c>
      <c r="N95" s="131" t="s">
        <v>246</v>
      </c>
      <c r="O95" s="131" t="s">
        <v>246</v>
      </c>
      <c r="P95" s="131" t="s">
        <v>246</v>
      </c>
      <c r="Q95" s="131" t="s">
        <v>246</v>
      </c>
      <c r="R95" s="133" t="s">
        <v>246</v>
      </c>
      <c r="S95" s="131" t="s">
        <v>246</v>
      </c>
      <c r="T95" s="131" t="s">
        <v>246</v>
      </c>
      <c r="U95" s="131">
        <v>0.45</v>
      </c>
      <c r="V95" s="131" t="s">
        <v>246</v>
      </c>
      <c r="W95" s="131" t="s">
        <v>246</v>
      </c>
      <c r="X95" s="131" t="s">
        <v>246</v>
      </c>
      <c r="Y95" s="133" t="s">
        <v>246</v>
      </c>
      <c r="Z95" s="131" t="s">
        <v>246</v>
      </c>
      <c r="AA95" s="131" t="s">
        <v>246</v>
      </c>
      <c r="AB95" s="131" t="s">
        <v>246</v>
      </c>
      <c r="AC95" s="131" t="s">
        <v>246</v>
      </c>
      <c r="AD95" s="131" t="s">
        <v>246</v>
      </c>
      <c r="AE95" s="131" t="s">
        <v>246</v>
      </c>
      <c r="AF95" s="133" t="s">
        <v>246</v>
      </c>
      <c r="AG95" s="131" t="s">
        <v>246</v>
      </c>
      <c r="AH95" s="131" t="s">
        <v>246</v>
      </c>
      <c r="AI95" s="131" t="s">
        <v>246</v>
      </c>
      <c r="AJ95" s="131" t="s">
        <v>246</v>
      </c>
      <c r="AK95" s="131" t="s">
        <v>246</v>
      </c>
      <c r="AL95" s="131" t="s">
        <v>246</v>
      </c>
    </row>
    <row r="96" spans="1:38" x14ac:dyDescent="0.25">
      <c r="A96" s="138" t="s">
        <v>17</v>
      </c>
      <c r="B96" s="204" t="s">
        <v>426</v>
      </c>
      <c r="C96" s="114" t="s">
        <v>644</v>
      </c>
      <c r="D96" s="131" t="s">
        <v>246</v>
      </c>
      <c r="E96" s="131" t="s">
        <v>246</v>
      </c>
      <c r="F96" s="131" t="s">
        <v>246</v>
      </c>
      <c r="G96" s="131" t="s">
        <v>246</v>
      </c>
      <c r="H96" s="131" t="s">
        <v>246</v>
      </c>
      <c r="I96" s="131" t="s">
        <v>246</v>
      </c>
      <c r="J96" s="131" t="s">
        <v>246</v>
      </c>
      <c r="K96" s="133" t="s">
        <v>246</v>
      </c>
      <c r="L96" s="131" t="s">
        <v>246</v>
      </c>
      <c r="M96" s="131" t="s">
        <v>246</v>
      </c>
      <c r="N96" s="131" t="s">
        <v>246</v>
      </c>
      <c r="O96" s="131" t="s">
        <v>246</v>
      </c>
      <c r="P96" s="131" t="s">
        <v>246</v>
      </c>
      <c r="Q96" s="131" t="s">
        <v>246</v>
      </c>
      <c r="R96" s="133" t="s">
        <v>246</v>
      </c>
      <c r="S96" s="131" t="s">
        <v>246</v>
      </c>
      <c r="T96" s="131" t="s">
        <v>246</v>
      </c>
      <c r="U96" s="131">
        <v>0.65</v>
      </c>
      <c r="V96" s="131" t="s">
        <v>246</v>
      </c>
      <c r="W96" s="131" t="s">
        <v>246</v>
      </c>
      <c r="X96" s="131" t="s">
        <v>246</v>
      </c>
      <c r="Y96" s="133" t="s">
        <v>246</v>
      </c>
      <c r="Z96" s="131" t="s">
        <v>246</v>
      </c>
      <c r="AA96" s="131" t="s">
        <v>246</v>
      </c>
      <c r="AB96" s="131" t="s">
        <v>246</v>
      </c>
      <c r="AC96" s="131" t="s">
        <v>246</v>
      </c>
      <c r="AD96" s="131" t="s">
        <v>246</v>
      </c>
      <c r="AE96" s="131" t="s">
        <v>246</v>
      </c>
      <c r="AF96" s="133" t="s">
        <v>246</v>
      </c>
      <c r="AG96" s="131" t="s">
        <v>246</v>
      </c>
      <c r="AH96" s="131" t="s">
        <v>246</v>
      </c>
      <c r="AI96" s="131" t="s">
        <v>246</v>
      </c>
      <c r="AJ96" s="131" t="s">
        <v>246</v>
      </c>
      <c r="AK96" s="131" t="s">
        <v>246</v>
      </c>
      <c r="AL96" s="131" t="s">
        <v>246</v>
      </c>
    </row>
    <row r="97" spans="1:38" x14ac:dyDescent="0.25">
      <c r="A97" s="138" t="s">
        <v>17</v>
      </c>
      <c r="B97" s="204" t="s">
        <v>427</v>
      </c>
      <c r="C97" s="114" t="s">
        <v>645</v>
      </c>
      <c r="D97" s="131" t="s">
        <v>246</v>
      </c>
      <c r="E97" s="131" t="s">
        <v>246</v>
      </c>
      <c r="F97" s="131" t="s">
        <v>246</v>
      </c>
      <c r="G97" s="131" t="s">
        <v>246</v>
      </c>
      <c r="H97" s="131" t="s">
        <v>246</v>
      </c>
      <c r="I97" s="131" t="s">
        <v>246</v>
      </c>
      <c r="J97" s="131" t="s">
        <v>246</v>
      </c>
      <c r="K97" s="133" t="s">
        <v>246</v>
      </c>
      <c r="L97" s="131" t="s">
        <v>246</v>
      </c>
      <c r="M97" s="131" t="s">
        <v>246</v>
      </c>
      <c r="N97" s="131" t="s">
        <v>246</v>
      </c>
      <c r="O97" s="131" t="s">
        <v>246</v>
      </c>
      <c r="P97" s="131" t="s">
        <v>246</v>
      </c>
      <c r="Q97" s="131" t="s">
        <v>246</v>
      </c>
      <c r="R97" s="133" t="s">
        <v>246</v>
      </c>
      <c r="S97" s="131" t="s">
        <v>246</v>
      </c>
      <c r="T97" s="131" t="s">
        <v>246</v>
      </c>
      <c r="U97" s="131" t="s">
        <v>246</v>
      </c>
      <c r="V97" s="131" t="s">
        <v>246</v>
      </c>
      <c r="W97" s="131" t="s">
        <v>246</v>
      </c>
      <c r="X97" s="131" t="s">
        <v>246</v>
      </c>
      <c r="Y97" s="133" t="s">
        <v>246</v>
      </c>
      <c r="Z97" s="131" t="s">
        <v>246</v>
      </c>
      <c r="AA97" s="131" t="s">
        <v>246</v>
      </c>
      <c r="AB97" s="131">
        <v>0.6</v>
      </c>
      <c r="AC97" s="131" t="s">
        <v>246</v>
      </c>
      <c r="AD97" s="131" t="s">
        <v>246</v>
      </c>
      <c r="AE97" s="131" t="s">
        <v>246</v>
      </c>
      <c r="AF97" s="133" t="s">
        <v>246</v>
      </c>
      <c r="AG97" s="131" t="s">
        <v>246</v>
      </c>
      <c r="AH97" s="131" t="s">
        <v>246</v>
      </c>
      <c r="AI97" s="131" t="s">
        <v>246</v>
      </c>
      <c r="AJ97" s="131" t="s">
        <v>246</v>
      </c>
      <c r="AK97" s="131" t="s">
        <v>246</v>
      </c>
      <c r="AL97" s="131" t="s">
        <v>246</v>
      </c>
    </row>
    <row r="98" spans="1:38" x14ac:dyDescent="0.25">
      <c r="A98" s="138" t="s">
        <v>17</v>
      </c>
      <c r="B98" s="202" t="s">
        <v>428</v>
      </c>
      <c r="C98" s="114" t="s">
        <v>646</v>
      </c>
      <c r="D98" s="131" t="s">
        <v>246</v>
      </c>
      <c r="E98" s="131" t="s">
        <v>246</v>
      </c>
      <c r="F98" s="131" t="s">
        <v>246</v>
      </c>
      <c r="G98" s="131" t="s">
        <v>246</v>
      </c>
      <c r="H98" s="131" t="s">
        <v>246</v>
      </c>
      <c r="I98" s="131" t="s">
        <v>246</v>
      </c>
      <c r="J98" s="131" t="s">
        <v>246</v>
      </c>
      <c r="K98" s="133" t="s">
        <v>246</v>
      </c>
      <c r="L98" s="131" t="s">
        <v>246</v>
      </c>
      <c r="M98" s="131" t="s">
        <v>246</v>
      </c>
      <c r="N98" s="131" t="s">
        <v>246</v>
      </c>
      <c r="O98" s="131" t="s">
        <v>246</v>
      </c>
      <c r="P98" s="131" t="s">
        <v>246</v>
      </c>
      <c r="Q98" s="131" t="s">
        <v>246</v>
      </c>
      <c r="R98" s="133" t="s">
        <v>246</v>
      </c>
      <c r="S98" s="131" t="s">
        <v>246</v>
      </c>
      <c r="T98" s="131" t="s">
        <v>246</v>
      </c>
      <c r="U98" s="131" t="s">
        <v>246</v>
      </c>
      <c r="V98" s="131" t="s">
        <v>246</v>
      </c>
      <c r="W98" s="131" t="s">
        <v>246</v>
      </c>
      <c r="X98" s="131" t="s">
        <v>246</v>
      </c>
      <c r="Y98" s="133" t="s">
        <v>246</v>
      </c>
      <c r="Z98" s="135" t="s">
        <v>246</v>
      </c>
      <c r="AA98" s="135" t="s">
        <v>246</v>
      </c>
      <c r="AB98" s="135">
        <v>1.282</v>
      </c>
      <c r="AC98" s="135" t="s">
        <v>246</v>
      </c>
      <c r="AD98" s="135" t="s">
        <v>246</v>
      </c>
      <c r="AE98" s="135" t="s">
        <v>246</v>
      </c>
      <c r="AF98" s="133" t="s">
        <v>246</v>
      </c>
      <c r="AG98" s="131" t="s">
        <v>246</v>
      </c>
      <c r="AH98" s="131" t="s">
        <v>246</v>
      </c>
      <c r="AI98" s="131" t="s">
        <v>246</v>
      </c>
      <c r="AJ98" s="131" t="s">
        <v>246</v>
      </c>
      <c r="AK98" s="131" t="s">
        <v>246</v>
      </c>
      <c r="AL98" s="131" t="s">
        <v>246</v>
      </c>
    </row>
    <row r="99" spans="1:38" x14ac:dyDescent="0.25">
      <c r="A99" s="138" t="s">
        <v>17</v>
      </c>
      <c r="B99" s="202" t="s">
        <v>429</v>
      </c>
      <c r="C99" s="114" t="s">
        <v>647</v>
      </c>
      <c r="D99" s="131" t="s">
        <v>246</v>
      </c>
      <c r="E99" s="131" t="s">
        <v>246</v>
      </c>
      <c r="F99" s="131" t="s">
        <v>246</v>
      </c>
      <c r="G99" s="131" t="s">
        <v>246</v>
      </c>
      <c r="H99" s="131" t="s">
        <v>246</v>
      </c>
      <c r="I99" s="131" t="s">
        <v>246</v>
      </c>
      <c r="J99" s="131" t="s">
        <v>246</v>
      </c>
      <c r="K99" s="133" t="s">
        <v>246</v>
      </c>
      <c r="L99" s="131" t="s">
        <v>246</v>
      </c>
      <c r="M99" s="131" t="s">
        <v>246</v>
      </c>
      <c r="N99" s="131" t="s">
        <v>246</v>
      </c>
      <c r="O99" s="131" t="s">
        <v>246</v>
      </c>
      <c r="P99" s="131" t="s">
        <v>246</v>
      </c>
      <c r="Q99" s="131" t="s">
        <v>246</v>
      </c>
      <c r="R99" s="133" t="s">
        <v>246</v>
      </c>
      <c r="S99" s="131" t="s">
        <v>246</v>
      </c>
      <c r="T99" s="131" t="s">
        <v>246</v>
      </c>
      <c r="U99" s="131" t="s">
        <v>246</v>
      </c>
      <c r="V99" s="131" t="s">
        <v>246</v>
      </c>
      <c r="W99" s="131" t="s">
        <v>246</v>
      </c>
      <c r="X99" s="131" t="s">
        <v>246</v>
      </c>
      <c r="Y99" s="133" t="s">
        <v>246</v>
      </c>
      <c r="Z99" s="131" t="s">
        <v>246</v>
      </c>
      <c r="AA99" s="135" t="s">
        <v>246</v>
      </c>
      <c r="AB99" s="135">
        <v>0.93</v>
      </c>
      <c r="AC99" s="135" t="s">
        <v>246</v>
      </c>
      <c r="AD99" s="135" t="s">
        <v>246</v>
      </c>
      <c r="AE99" s="135" t="s">
        <v>246</v>
      </c>
      <c r="AF99" s="133" t="s">
        <v>246</v>
      </c>
      <c r="AG99" s="131" t="s">
        <v>246</v>
      </c>
      <c r="AH99" s="131" t="s">
        <v>246</v>
      </c>
      <c r="AI99" s="131" t="s">
        <v>246</v>
      </c>
      <c r="AJ99" s="131" t="s">
        <v>246</v>
      </c>
      <c r="AK99" s="131" t="s">
        <v>246</v>
      </c>
      <c r="AL99" s="131" t="s">
        <v>246</v>
      </c>
    </row>
    <row r="100" spans="1:38" x14ac:dyDescent="0.25">
      <c r="A100" s="138" t="s">
        <v>17</v>
      </c>
      <c r="B100" s="202" t="s">
        <v>430</v>
      </c>
      <c r="C100" s="114" t="s">
        <v>648</v>
      </c>
      <c r="D100" s="131" t="s">
        <v>246</v>
      </c>
      <c r="E100" s="131" t="s">
        <v>246</v>
      </c>
      <c r="F100" s="131" t="s">
        <v>246</v>
      </c>
      <c r="G100" s="131" t="s">
        <v>246</v>
      </c>
      <c r="H100" s="131" t="s">
        <v>246</v>
      </c>
      <c r="I100" s="131" t="s">
        <v>246</v>
      </c>
      <c r="J100" s="131" t="s">
        <v>246</v>
      </c>
      <c r="K100" s="133" t="s">
        <v>246</v>
      </c>
      <c r="L100" s="131" t="s">
        <v>246</v>
      </c>
      <c r="M100" s="131" t="s">
        <v>246</v>
      </c>
      <c r="N100" s="131" t="s">
        <v>246</v>
      </c>
      <c r="O100" s="131" t="s">
        <v>246</v>
      </c>
      <c r="P100" s="131" t="s">
        <v>246</v>
      </c>
      <c r="Q100" s="131" t="s">
        <v>246</v>
      </c>
      <c r="R100" s="133" t="s">
        <v>246</v>
      </c>
      <c r="S100" s="131" t="s">
        <v>246</v>
      </c>
      <c r="T100" s="131" t="s">
        <v>246</v>
      </c>
      <c r="U100" s="131" t="s">
        <v>246</v>
      </c>
      <c r="V100" s="131" t="s">
        <v>246</v>
      </c>
      <c r="W100" s="131" t="s">
        <v>246</v>
      </c>
      <c r="X100" s="131" t="s">
        <v>246</v>
      </c>
      <c r="Y100" s="133" t="s">
        <v>246</v>
      </c>
      <c r="Z100" s="131" t="s">
        <v>246</v>
      </c>
      <c r="AA100" s="135" t="s">
        <v>246</v>
      </c>
      <c r="AB100" s="135">
        <v>1.8759999999999999</v>
      </c>
      <c r="AC100" s="135" t="s">
        <v>246</v>
      </c>
      <c r="AD100" s="135" t="s">
        <v>246</v>
      </c>
      <c r="AE100" s="135" t="s">
        <v>246</v>
      </c>
      <c r="AF100" s="133" t="s">
        <v>246</v>
      </c>
      <c r="AG100" s="131" t="s">
        <v>246</v>
      </c>
      <c r="AH100" s="131" t="s">
        <v>246</v>
      </c>
      <c r="AI100" s="131" t="s">
        <v>246</v>
      </c>
      <c r="AJ100" s="131" t="s">
        <v>246</v>
      </c>
      <c r="AK100" s="131" t="s">
        <v>246</v>
      </c>
      <c r="AL100" s="131" t="s">
        <v>246</v>
      </c>
    </row>
    <row r="101" spans="1:38" x14ac:dyDescent="0.25">
      <c r="A101" s="138" t="s">
        <v>17</v>
      </c>
      <c r="B101" s="202" t="s">
        <v>431</v>
      </c>
      <c r="C101" s="114" t="s">
        <v>649</v>
      </c>
      <c r="D101" s="131" t="s">
        <v>246</v>
      </c>
      <c r="E101" s="131" t="s">
        <v>246</v>
      </c>
      <c r="F101" s="131" t="s">
        <v>246</v>
      </c>
      <c r="G101" s="131" t="s">
        <v>246</v>
      </c>
      <c r="H101" s="131" t="s">
        <v>246</v>
      </c>
      <c r="I101" s="131" t="s">
        <v>246</v>
      </c>
      <c r="J101" s="131" t="s">
        <v>246</v>
      </c>
      <c r="K101" s="133" t="s">
        <v>246</v>
      </c>
      <c r="L101" s="131" t="s">
        <v>246</v>
      </c>
      <c r="M101" s="131" t="s">
        <v>246</v>
      </c>
      <c r="N101" s="131" t="s">
        <v>246</v>
      </c>
      <c r="O101" s="131" t="s">
        <v>246</v>
      </c>
      <c r="P101" s="131" t="s">
        <v>246</v>
      </c>
      <c r="Q101" s="131" t="s">
        <v>246</v>
      </c>
      <c r="R101" s="133" t="s">
        <v>246</v>
      </c>
      <c r="S101" s="131" t="s">
        <v>246</v>
      </c>
      <c r="T101" s="131" t="s">
        <v>246</v>
      </c>
      <c r="U101" s="131" t="s">
        <v>246</v>
      </c>
      <c r="V101" s="131" t="s">
        <v>246</v>
      </c>
      <c r="W101" s="131" t="s">
        <v>246</v>
      </c>
      <c r="X101" s="131" t="s">
        <v>246</v>
      </c>
      <c r="Y101" s="133" t="s">
        <v>246</v>
      </c>
      <c r="Z101" s="131" t="s">
        <v>246</v>
      </c>
      <c r="AA101" s="135" t="s">
        <v>246</v>
      </c>
      <c r="AB101" s="135">
        <v>1.06</v>
      </c>
      <c r="AC101" s="135" t="s">
        <v>246</v>
      </c>
      <c r="AD101" s="135" t="s">
        <v>246</v>
      </c>
      <c r="AE101" s="135" t="s">
        <v>246</v>
      </c>
      <c r="AF101" s="133" t="s">
        <v>246</v>
      </c>
      <c r="AG101" s="131" t="s">
        <v>246</v>
      </c>
      <c r="AH101" s="131" t="s">
        <v>246</v>
      </c>
      <c r="AI101" s="131" t="s">
        <v>246</v>
      </c>
      <c r="AJ101" s="131" t="s">
        <v>246</v>
      </c>
      <c r="AK101" s="131" t="s">
        <v>246</v>
      </c>
      <c r="AL101" s="131" t="s">
        <v>246</v>
      </c>
    </row>
    <row r="102" spans="1:38" x14ac:dyDescent="0.25">
      <c r="A102" s="138" t="s">
        <v>17</v>
      </c>
      <c r="B102" s="202" t="s">
        <v>432</v>
      </c>
      <c r="C102" s="114" t="s">
        <v>650</v>
      </c>
      <c r="D102" s="131" t="s">
        <v>246</v>
      </c>
      <c r="E102" s="131" t="s">
        <v>246</v>
      </c>
      <c r="F102" s="131" t="s">
        <v>246</v>
      </c>
      <c r="G102" s="131" t="s">
        <v>246</v>
      </c>
      <c r="H102" s="131" t="s">
        <v>246</v>
      </c>
      <c r="I102" s="131" t="s">
        <v>246</v>
      </c>
      <c r="J102" s="131" t="s">
        <v>246</v>
      </c>
      <c r="K102" s="133" t="s">
        <v>246</v>
      </c>
      <c r="L102" s="131" t="s">
        <v>246</v>
      </c>
      <c r="M102" s="131" t="s">
        <v>246</v>
      </c>
      <c r="N102" s="131" t="s">
        <v>246</v>
      </c>
      <c r="O102" s="131" t="s">
        <v>246</v>
      </c>
      <c r="P102" s="131" t="s">
        <v>246</v>
      </c>
      <c r="Q102" s="131" t="s">
        <v>246</v>
      </c>
      <c r="R102" s="133" t="s">
        <v>246</v>
      </c>
      <c r="S102" s="131" t="s">
        <v>246</v>
      </c>
      <c r="T102" s="131" t="s">
        <v>246</v>
      </c>
      <c r="U102" s="131" t="s">
        <v>246</v>
      </c>
      <c r="V102" s="131" t="s">
        <v>246</v>
      </c>
      <c r="W102" s="131" t="s">
        <v>246</v>
      </c>
      <c r="X102" s="131" t="s">
        <v>246</v>
      </c>
      <c r="Y102" s="133" t="s">
        <v>246</v>
      </c>
      <c r="Z102" s="131" t="s">
        <v>246</v>
      </c>
      <c r="AA102" s="135" t="s">
        <v>246</v>
      </c>
      <c r="AB102" s="135">
        <v>1.675</v>
      </c>
      <c r="AC102" s="135" t="s">
        <v>246</v>
      </c>
      <c r="AD102" s="135" t="s">
        <v>246</v>
      </c>
      <c r="AE102" s="135" t="s">
        <v>246</v>
      </c>
      <c r="AF102" s="133" t="s">
        <v>246</v>
      </c>
      <c r="AG102" s="131" t="s">
        <v>246</v>
      </c>
      <c r="AH102" s="131" t="s">
        <v>246</v>
      </c>
      <c r="AI102" s="131" t="s">
        <v>246</v>
      </c>
      <c r="AJ102" s="131" t="s">
        <v>246</v>
      </c>
      <c r="AK102" s="131" t="s">
        <v>246</v>
      </c>
      <c r="AL102" s="131" t="s">
        <v>246</v>
      </c>
    </row>
    <row r="103" spans="1:38" x14ac:dyDescent="0.25">
      <c r="A103" s="138" t="s">
        <v>17</v>
      </c>
      <c r="B103" s="202" t="s">
        <v>433</v>
      </c>
      <c r="C103" s="114" t="s">
        <v>651</v>
      </c>
      <c r="D103" s="131" t="s">
        <v>246</v>
      </c>
      <c r="E103" s="131" t="s">
        <v>246</v>
      </c>
      <c r="F103" s="131" t="s">
        <v>246</v>
      </c>
      <c r="G103" s="131" t="s">
        <v>246</v>
      </c>
      <c r="H103" s="131" t="s">
        <v>246</v>
      </c>
      <c r="I103" s="131" t="s">
        <v>246</v>
      </c>
      <c r="J103" s="131" t="s">
        <v>246</v>
      </c>
      <c r="K103" s="133" t="s">
        <v>246</v>
      </c>
      <c r="L103" s="131" t="s">
        <v>246</v>
      </c>
      <c r="M103" s="131" t="s">
        <v>246</v>
      </c>
      <c r="N103" s="131" t="s">
        <v>246</v>
      </c>
      <c r="O103" s="131" t="s">
        <v>246</v>
      </c>
      <c r="P103" s="131" t="s">
        <v>246</v>
      </c>
      <c r="Q103" s="131" t="s">
        <v>246</v>
      </c>
      <c r="R103" s="133" t="s">
        <v>246</v>
      </c>
      <c r="S103" s="131" t="s">
        <v>246</v>
      </c>
      <c r="T103" s="131" t="s">
        <v>246</v>
      </c>
      <c r="U103" s="131" t="s">
        <v>246</v>
      </c>
      <c r="V103" s="131" t="s">
        <v>246</v>
      </c>
      <c r="W103" s="131" t="s">
        <v>246</v>
      </c>
      <c r="X103" s="131" t="s">
        <v>246</v>
      </c>
      <c r="Y103" s="133" t="s">
        <v>246</v>
      </c>
      <c r="Z103" s="131" t="s">
        <v>246</v>
      </c>
      <c r="AA103" s="135" t="s">
        <v>246</v>
      </c>
      <c r="AB103" s="135">
        <v>1.056</v>
      </c>
      <c r="AC103" s="135" t="s">
        <v>246</v>
      </c>
      <c r="AD103" s="135" t="s">
        <v>246</v>
      </c>
      <c r="AE103" s="135" t="s">
        <v>246</v>
      </c>
      <c r="AF103" s="133" t="s">
        <v>246</v>
      </c>
      <c r="AG103" s="131" t="s">
        <v>246</v>
      </c>
      <c r="AH103" s="131" t="s">
        <v>246</v>
      </c>
      <c r="AI103" s="131" t="s">
        <v>246</v>
      </c>
      <c r="AJ103" s="131" t="s">
        <v>246</v>
      </c>
      <c r="AK103" s="131" t="s">
        <v>246</v>
      </c>
      <c r="AL103" s="131" t="s">
        <v>246</v>
      </c>
    </row>
    <row r="104" spans="1:38" x14ac:dyDescent="0.25">
      <c r="A104" s="138" t="s">
        <v>17</v>
      </c>
      <c r="B104" s="202" t="s">
        <v>434</v>
      </c>
      <c r="C104" s="114" t="s">
        <v>652</v>
      </c>
      <c r="D104" s="131" t="s">
        <v>246</v>
      </c>
      <c r="E104" s="131" t="s">
        <v>246</v>
      </c>
      <c r="F104" s="131" t="s">
        <v>246</v>
      </c>
      <c r="G104" s="131" t="s">
        <v>246</v>
      </c>
      <c r="H104" s="131" t="s">
        <v>246</v>
      </c>
      <c r="I104" s="131" t="s">
        <v>246</v>
      </c>
      <c r="J104" s="131" t="s">
        <v>246</v>
      </c>
      <c r="K104" s="133" t="s">
        <v>246</v>
      </c>
      <c r="L104" s="131" t="s">
        <v>246</v>
      </c>
      <c r="M104" s="131" t="s">
        <v>246</v>
      </c>
      <c r="N104" s="131" t="s">
        <v>246</v>
      </c>
      <c r="O104" s="131" t="s">
        <v>246</v>
      </c>
      <c r="P104" s="131" t="s">
        <v>246</v>
      </c>
      <c r="Q104" s="131" t="s">
        <v>246</v>
      </c>
      <c r="R104" s="133" t="s">
        <v>246</v>
      </c>
      <c r="S104" s="131" t="s">
        <v>246</v>
      </c>
      <c r="T104" s="131" t="s">
        <v>246</v>
      </c>
      <c r="U104" s="131" t="s">
        <v>246</v>
      </c>
      <c r="V104" s="131" t="s">
        <v>246</v>
      </c>
      <c r="W104" s="131" t="s">
        <v>246</v>
      </c>
      <c r="X104" s="131" t="s">
        <v>246</v>
      </c>
      <c r="Y104" s="133" t="s">
        <v>246</v>
      </c>
      <c r="Z104" s="131" t="s">
        <v>246</v>
      </c>
      <c r="AA104" s="135" t="s">
        <v>246</v>
      </c>
      <c r="AB104" s="135">
        <v>0.76</v>
      </c>
      <c r="AC104" s="135" t="s">
        <v>246</v>
      </c>
      <c r="AD104" s="135" t="s">
        <v>246</v>
      </c>
      <c r="AE104" s="135" t="s">
        <v>246</v>
      </c>
      <c r="AF104" s="133" t="s">
        <v>246</v>
      </c>
      <c r="AG104" s="131" t="s">
        <v>246</v>
      </c>
      <c r="AH104" s="131" t="s">
        <v>246</v>
      </c>
      <c r="AI104" s="131" t="s">
        <v>246</v>
      </c>
      <c r="AJ104" s="131" t="s">
        <v>246</v>
      </c>
      <c r="AK104" s="131" t="s">
        <v>246</v>
      </c>
      <c r="AL104" s="131" t="s">
        <v>246</v>
      </c>
    </row>
    <row r="105" spans="1:38" x14ac:dyDescent="0.25">
      <c r="A105" s="138" t="s">
        <v>17</v>
      </c>
      <c r="B105" s="202" t="s">
        <v>435</v>
      </c>
      <c r="C105" s="114" t="s">
        <v>653</v>
      </c>
      <c r="D105" s="131" t="s">
        <v>246</v>
      </c>
      <c r="E105" s="131" t="s">
        <v>246</v>
      </c>
      <c r="F105" s="131" t="s">
        <v>246</v>
      </c>
      <c r="G105" s="131" t="s">
        <v>246</v>
      </c>
      <c r="H105" s="131" t="s">
        <v>246</v>
      </c>
      <c r="I105" s="131" t="s">
        <v>246</v>
      </c>
      <c r="J105" s="131" t="s">
        <v>246</v>
      </c>
      <c r="K105" s="133" t="s">
        <v>246</v>
      </c>
      <c r="L105" s="131" t="s">
        <v>246</v>
      </c>
      <c r="M105" s="131" t="s">
        <v>246</v>
      </c>
      <c r="N105" s="131" t="s">
        <v>246</v>
      </c>
      <c r="O105" s="131" t="s">
        <v>246</v>
      </c>
      <c r="P105" s="131" t="s">
        <v>246</v>
      </c>
      <c r="Q105" s="131" t="s">
        <v>246</v>
      </c>
      <c r="R105" s="133" t="s">
        <v>246</v>
      </c>
      <c r="S105" s="131" t="s">
        <v>246</v>
      </c>
      <c r="T105" s="131" t="s">
        <v>246</v>
      </c>
      <c r="U105" s="131" t="s">
        <v>246</v>
      </c>
      <c r="V105" s="131" t="s">
        <v>246</v>
      </c>
      <c r="W105" s="131" t="s">
        <v>246</v>
      </c>
      <c r="X105" s="131" t="s">
        <v>246</v>
      </c>
      <c r="Y105" s="133" t="s">
        <v>246</v>
      </c>
      <c r="Z105" s="131" t="s">
        <v>246</v>
      </c>
      <c r="AA105" s="135" t="s">
        <v>246</v>
      </c>
      <c r="AB105" s="135">
        <v>0.73699999999999999</v>
      </c>
      <c r="AC105" s="135" t="s">
        <v>246</v>
      </c>
      <c r="AD105" s="135" t="s">
        <v>246</v>
      </c>
      <c r="AE105" s="135" t="s">
        <v>246</v>
      </c>
      <c r="AF105" s="133" t="s">
        <v>246</v>
      </c>
      <c r="AG105" s="131" t="s">
        <v>246</v>
      </c>
      <c r="AH105" s="131" t="s">
        <v>246</v>
      </c>
      <c r="AI105" s="131" t="s">
        <v>246</v>
      </c>
      <c r="AJ105" s="131" t="s">
        <v>246</v>
      </c>
      <c r="AK105" s="131" t="s">
        <v>246</v>
      </c>
      <c r="AL105" s="131" t="s">
        <v>246</v>
      </c>
    </row>
    <row r="106" spans="1:38" x14ac:dyDescent="0.25">
      <c r="A106" s="138" t="s">
        <v>17</v>
      </c>
      <c r="B106" s="202" t="s">
        <v>436</v>
      </c>
      <c r="C106" s="114" t="s">
        <v>654</v>
      </c>
      <c r="D106" s="131" t="s">
        <v>246</v>
      </c>
      <c r="E106" s="131" t="s">
        <v>246</v>
      </c>
      <c r="F106" s="131" t="s">
        <v>246</v>
      </c>
      <c r="G106" s="131" t="s">
        <v>246</v>
      </c>
      <c r="H106" s="131" t="s">
        <v>246</v>
      </c>
      <c r="I106" s="131" t="s">
        <v>246</v>
      </c>
      <c r="J106" s="131" t="s">
        <v>246</v>
      </c>
      <c r="K106" s="133" t="s">
        <v>246</v>
      </c>
      <c r="L106" s="131" t="s">
        <v>246</v>
      </c>
      <c r="M106" s="131" t="s">
        <v>246</v>
      </c>
      <c r="N106" s="131" t="s">
        <v>246</v>
      </c>
      <c r="O106" s="131" t="s">
        <v>246</v>
      </c>
      <c r="P106" s="131" t="s">
        <v>246</v>
      </c>
      <c r="Q106" s="131" t="s">
        <v>246</v>
      </c>
      <c r="R106" s="133" t="s">
        <v>246</v>
      </c>
      <c r="S106" s="131" t="s">
        <v>246</v>
      </c>
      <c r="T106" s="131" t="s">
        <v>246</v>
      </c>
      <c r="U106" s="131" t="s">
        <v>246</v>
      </c>
      <c r="V106" s="131" t="s">
        <v>246</v>
      </c>
      <c r="W106" s="131" t="s">
        <v>246</v>
      </c>
      <c r="X106" s="131" t="s">
        <v>246</v>
      </c>
      <c r="Y106" s="133" t="s">
        <v>246</v>
      </c>
      <c r="Z106" s="131" t="s">
        <v>246</v>
      </c>
      <c r="AA106" s="135" t="s">
        <v>246</v>
      </c>
      <c r="AB106" s="135">
        <v>1.161</v>
      </c>
      <c r="AC106" s="135" t="s">
        <v>246</v>
      </c>
      <c r="AD106" s="135" t="s">
        <v>246</v>
      </c>
      <c r="AE106" s="135" t="s">
        <v>246</v>
      </c>
      <c r="AF106" s="133" t="s">
        <v>246</v>
      </c>
      <c r="AG106" s="131" t="s">
        <v>246</v>
      </c>
      <c r="AH106" s="131" t="s">
        <v>246</v>
      </c>
      <c r="AI106" s="131" t="s">
        <v>246</v>
      </c>
      <c r="AJ106" s="131" t="s">
        <v>246</v>
      </c>
      <c r="AK106" s="131" t="s">
        <v>246</v>
      </c>
      <c r="AL106" s="131" t="s">
        <v>246</v>
      </c>
    </row>
    <row r="107" spans="1:38" x14ac:dyDescent="0.25">
      <c r="A107" s="138" t="s">
        <v>17</v>
      </c>
      <c r="B107" s="202" t="s">
        <v>437</v>
      </c>
      <c r="C107" s="114" t="s">
        <v>655</v>
      </c>
      <c r="D107" s="131" t="s">
        <v>246</v>
      </c>
      <c r="E107" s="131" t="s">
        <v>246</v>
      </c>
      <c r="F107" s="131" t="s">
        <v>246</v>
      </c>
      <c r="G107" s="131" t="s">
        <v>246</v>
      </c>
      <c r="H107" s="131" t="s">
        <v>246</v>
      </c>
      <c r="I107" s="131" t="s">
        <v>246</v>
      </c>
      <c r="J107" s="131" t="s">
        <v>246</v>
      </c>
      <c r="K107" s="133" t="s">
        <v>246</v>
      </c>
      <c r="L107" s="131" t="s">
        <v>246</v>
      </c>
      <c r="M107" s="131" t="s">
        <v>246</v>
      </c>
      <c r="N107" s="131" t="s">
        <v>246</v>
      </c>
      <c r="O107" s="131" t="s">
        <v>246</v>
      </c>
      <c r="P107" s="131" t="s">
        <v>246</v>
      </c>
      <c r="Q107" s="131" t="s">
        <v>246</v>
      </c>
      <c r="R107" s="133" t="s">
        <v>246</v>
      </c>
      <c r="S107" s="131" t="s">
        <v>246</v>
      </c>
      <c r="T107" s="131" t="s">
        <v>246</v>
      </c>
      <c r="U107" s="131" t="s">
        <v>246</v>
      </c>
      <c r="V107" s="131" t="s">
        <v>246</v>
      </c>
      <c r="W107" s="131" t="s">
        <v>246</v>
      </c>
      <c r="X107" s="131" t="s">
        <v>246</v>
      </c>
      <c r="Y107" s="133" t="s">
        <v>246</v>
      </c>
      <c r="Z107" s="131" t="s">
        <v>246</v>
      </c>
      <c r="AA107" s="135" t="s">
        <v>246</v>
      </c>
      <c r="AB107" s="135">
        <v>1.252</v>
      </c>
      <c r="AC107" s="135" t="s">
        <v>246</v>
      </c>
      <c r="AD107" s="135" t="s">
        <v>246</v>
      </c>
      <c r="AE107" s="135" t="s">
        <v>246</v>
      </c>
      <c r="AF107" s="133" t="s">
        <v>246</v>
      </c>
      <c r="AG107" s="131" t="s">
        <v>246</v>
      </c>
      <c r="AH107" s="131" t="s">
        <v>246</v>
      </c>
      <c r="AI107" s="131" t="s">
        <v>246</v>
      </c>
      <c r="AJ107" s="131" t="s">
        <v>246</v>
      </c>
      <c r="AK107" s="131" t="s">
        <v>246</v>
      </c>
      <c r="AL107" s="131" t="s">
        <v>246</v>
      </c>
    </row>
    <row r="108" spans="1:38" x14ac:dyDescent="0.25">
      <c r="A108" s="138" t="s">
        <v>17</v>
      </c>
      <c r="B108" s="202" t="s">
        <v>438</v>
      </c>
      <c r="C108" s="114" t="s">
        <v>656</v>
      </c>
      <c r="D108" s="131" t="s">
        <v>246</v>
      </c>
      <c r="E108" s="131" t="s">
        <v>246</v>
      </c>
      <c r="F108" s="131" t="s">
        <v>246</v>
      </c>
      <c r="G108" s="131" t="s">
        <v>246</v>
      </c>
      <c r="H108" s="131" t="s">
        <v>246</v>
      </c>
      <c r="I108" s="131" t="s">
        <v>246</v>
      </c>
      <c r="J108" s="131" t="s">
        <v>246</v>
      </c>
      <c r="K108" s="133" t="s">
        <v>246</v>
      </c>
      <c r="L108" s="131" t="s">
        <v>246</v>
      </c>
      <c r="M108" s="131" t="s">
        <v>246</v>
      </c>
      <c r="N108" s="131" t="s">
        <v>246</v>
      </c>
      <c r="O108" s="131" t="s">
        <v>246</v>
      </c>
      <c r="P108" s="131" t="s">
        <v>246</v>
      </c>
      <c r="Q108" s="131" t="s">
        <v>246</v>
      </c>
      <c r="R108" s="133" t="s">
        <v>246</v>
      </c>
      <c r="S108" s="131" t="s">
        <v>246</v>
      </c>
      <c r="T108" s="131" t="s">
        <v>246</v>
      </c>
      <c r="U108" s="131" t="s">
        <v>246</v>
      </c>
      <c r="V108" s="131" t="s">
        <v>246</v>
      </c>
      <c r="W108" s="131" t="s">
        <v>246</v>
      </c>
      <c r="X108" s="131" t="s">
        <v>246</v>
      </c>
      <c r="Y108" s="133" t="s">
        <v>246</v>
      </c>
      <c r="Z108" s="131" t="s">
        <v>246</v>
      </c>
      <c r="AA108" s="135" t="s">
        <v>246</v>
      </c>
      <c r="AB108" s="135">
        <v>1.5720000000000001</v>
      </c>
      <c r="AC108" s="135" t="s">
        <v>246</v>
      </c>
      <c r="AD108" s="135" t="s">
        <v>246</v>
      </c>
      <c r="AE108" s="135" t="s">
        <v>246</v>
      </c>
      <c r="AF108" s="133" t="s">
        <v>246</v>
      </c>
      <c r="AG108" s="131" t="s">
        <v>246</v>
      </c>
      <c r="AH108" s="131" t="s">
        <v>246</v>
      </c>
      <c r="AI108" s="131" t="s">
        <v>246</v>
      </c>
      <c r="AJ108" s="131" t="s">
        <v>246</v>
      </c>
      <c r="AK108" s="131" t="s">
        <v>246</v>
      </c>
      <c r="AL108" s="131" t="s">
        <v>246</v>
      </c>
    </row>
    <row r="109" spans="1:38" ht="30" x14ac:dyDescent="0.25">
      <c r="A109" s="138" t="s">
        <v>17</v>
      </c>
      <c r="B109" s="202" t="s">
        <v>439</v>
      </c>
      <c r="C109" s="114" t="s">
        <v>657</v>
      </c>
      <c r="D109" s="131" t="s">
        <v>246</v>
      </c>
      <c r="E109" s="131" t="s">
        <v>246</v>
      </c>
      <c r="F109" s="131" t="s">
        <v>246</v>
      </c>
      <c r="G109" s="131" t="s">
        <v>246</v>
      </c>
      <c r="H109" s="131" t="s">
        <v>246</v>
      </c>
      <c r="I109" s="131" t="s">
        <v>246</v>
      </c>
      <c r="J109" s="131" t="s">
        <v>246</v>
      </c>
      <c r="K109" s="133" t="s">
        <v>246</v>
      </c>
      <c r="L109" s="131" t="s">
        <v>246</v>
      </c>
      <c r="M109" s="131" t="s">
        <v>246</v>
      </c>
      <c r="N109" s="131" t="s">
        <v>246</v>
      </c>
      <c r="O109" s="131" t="s">
        <v>246</v>
      </c>
      <c r="P109" s="131" t="s">
        <v>246</v>
      </c>
      <c r="Q109" s="131" t="s">
        <v>246</v>
      </c>
      <c r="R109" s="133" t="s">
        <v>246</v>
      </c>
      <c r="S109" s="131" t="s">
        <v>246</v>
      </c>
      <c r="T109" s="131" t="s">
        <v>246</v>
      </c>
      <c r="U109" s="131" t="s">
        <v>246</v>
      </c>
      <c r="V109" s="131" t="s">
        <v>246</v>
      </c>
      <c r="W109" s="131" t="s">
        <v>246</v>
      </c>
      <c r="X109" s="131" t="s">
        <v>246</v>
      </c>
      <c r="Y109" s="133" t="s">
        <v>246</v>
      </c>
      <c r="Z109" s="131" t="s">
        <v>246</v>
      </c>
      <c r="AA109" s="135" t="s">
        <v>246</v>
      </c>
      <c r="AB109" s="135">
        <v>0.5</v>
      </c>
      <c r="AC109" s="135" t="s">
        <v>246</v>
      </c>
      <c r="AD109" s="135" t="s">
        <v>246</v>
      </c>
      <c r="AE109" s="135" t="s">
        <v>246</v>
      </c>
      <c r="AF109" s="133" t="s">
        <v>246</v>
      </c>
      <c r="AG109" s="131" t="s">
        <v>246</v>
      </c>
      <c r="AH109" s="131" t="s">
        <v>246</v>
      </c>
      <c r="AI109" s="131" t="s">
        <v>246</v>
      </c>
      <c r="AJ109" s="131" t="s">
        <v>246</v>
      </c>
      <c r="AK109" s="131" t="s">
        <v>246</v>
      </c>
      <c r="AL109" s="131" t="s">
        <v>246</v>
      </c>
    </row>
    <row r="110" spans="1:38" x14ac:dyDescent="0.25">
      <c r="A110" s="138" t="s">
        <v>17</v>
      </c>
      <c r="B110" s="204" t="s">
        <v>440</v>
      </c>
      <c r="C110" s="114" t="s">
        <v>658</v>
      </c>
      <c r="D110" s="131" t="s">
        <v>246</v>
      </c>
      <c r="E110" s="131" t="s">
        <v>246</v>
      </c>
      <c r="F110" s="131" t="s">
        <v>246</v>
      </c>
      <c r="G110" s="131" t="s">
        <v>246</v>
      </c>
      <c r="H110" s="131" t="s">
        <v>246</v>
      </c>
      <c r="I110" s="131" t="s">
        <v>246</v>
      </c>
      <c r="J110" s="131" t="s">
        <v>246</v>
      </c>
      <c r="K110" s="133" t="s">
        <v>246</v>
      </c>
      <c r="L110" s="131" t="s">
        <v>246</v>
      </c>
      <c r="M110" s="131" t="s">
        <v>246</v>
      </c>
      <c r="N110" s="131" t="s">
        <v>246</v>
      </c>
      <c r="O110" s="131" t="s">
        <v>246</v>
      </c>
      <c r="P110" s="131" t="s">
        <v>246</v>
      </c>
      <c r="Q110" s="131" t="s">
        <v>246</v>
      </c>
      <c r="R110" s="133" t="s">
        <v>246</v>
      </c>
      <c r="S110" s="131" t="s">
        <v>246</v>
      </c>
      <c r="T110" s="131" t="s">
        <v>246</v>
      </c>
      <c r="U110" s="131" t="s">
        <v>246</v>
      </c>
      <c r="V110" s="131" t="s">
        <v>246</v>
      </c>
      <c r="W110" s="131" t="s">
        <v>246</v>
      </c>
      <c r="X110" s="131" t="s">
        <v>246</v>
      </c>
      <c r="Y110" s="133" t="s">
        <v>246</v>
      </c>
      <c r="Z110" s="131" t="s">
        <v>246</v>
      </c>
      <c r="AA110" s="135" t="s">
        <v>246</v>
      </c>
      <c r="AB110" s="135">
        <v>0.25</v>
      </c>
      <c r="AC110" s="135" t="s">
        <v>246</v>
      </c>
      <c r="AD110" s="135" t="s">
        <v>246</v>
      </c>
      <c r="AE110" s="135" t="s">
        <v>246</v>
      </c>
      <c r="AF110" s="133" t="s">
        <v>246</v>
      </c>
      <c r="AG110" s="131" t="s">
        <v>246</v>
      </c>
      <c r="AH110" s="131" t="s">
        <v>246</v>
      </c>
      <c r="AI110" s="131" t="s">
        <v>246</v>
      </c>
      <c r="AJ110" s="131" t="s">
        <v>246</v>
      </c>
      <c r="AK110" s="131" t="s">
        <v>246</v>
      </c>
      <c r="AL110" s="131" t="s">
        <v>246</v>
      </c>
    </row>
    <row r="111" spans="1:38" x14ac:dyDescent="0.25">
      <c r="A111" s="138" t="s">
        <v>17</v>
      </c>
      <c r="B111" s="204" t="s">
        <v>441</v>
      </c>
      <c r="C111" s="114" t="s">
        <v>659</v>
      </c>
      <c r="D111" s="131" t="s">
        <v>246</v>
      </c>
      <c r="E111" s="131" t="s">
        <v>246</v>
      </c>
      <c r="F111" s="131" t="s">
        <v>246</v>
      </c>
      <c r="G111" s="131" t="s">
        <v>246</v>
      </c>
      <c r="H111" s="131" t="s">
        <v>246</v>
      </c>
      <c r="I111" s="131" t="s">
        <v>246</v>
      </c>
      <c r="J111" s="131" t="s">
        <v>246</v>
      </c>
      <c r="K111" s="133" t="s">
        <v>246</v>
      </c>
      <c r="L111" s="131" t="s">
        <v>246</v>
      </c>
      <c r="M111" s="131" t="s">
        <v>246</v>
      </c>
      <c r="N111" s="131" t="s">
        <v>246</v>
      </c>
      <c r="O111" s="131" t="s">
        <v>246</v>
      </c>
      <c r="P111" s="131" t="s">
        <v>246</v>
      </c>
      <c r="Q111" s="131" t="s">
        <v>246</v>
      </c>
      <c r="R111" s="133" t="s">
        <v>246</v>
      </c>
      <c r="S111" s="131" t="s">
        <v>246</v>
      </c>
      <c r="T111" s="131" t="s">
        <v>246</v>
      </c>
      <c r="U111" s="131" t="s">
        <v>246</v>
      </c>
      <c r="V111" s="131" t="s">
        <v>246</v>
      </c>
      <c r="W111" s="131" t="s">
        <v>246</v>
      </c>
      <c r="X111" s="131" t="s">
        <v>246</v>
      </c>
      <c r="Y111" s="133" t="s">
        <v>246</v>
      </c>
      <c r="Z111" s="131" t="s">
        <v>246</v>
      </c>
      <c r="AA111" s="135" t="s">
        <v>246</v>
      </c>
      <c r="AB111" s="135">
        <v>0.16</v>
      </c>
      <c r="AC111" s="135" t="s">
        <v>246</v>
      </c>
      <c r="AD111" s="135" t="s">
        <v>246</v>
      </c>
      <c r="AE111" s="135" t="s">
        <v>246</v>
      </c>
      <c r="AF111" s="133" t="s">
        <v>246</v>
      </c>
      <c r="AG111" s="131" t="s">
        <v>246</v>
      </c>
      <c r="AH111" s="131" t="s">
        <v>246</v>
      </c>
      <c r="AI111" s="131" t="s">
        <v>246</v>
      </c>
      <c r="AJ111" s="131" t="s">
        <v>246</v>
      </c>
      <c r="AK111" s="131" t="s">
        <v>246</v>
      </c>
      <c r="AL111" s="131" t="s">
        <v>246</v>
      </c>
    </row>
    <row r="112" spans="1:38" x14ac:dyDescent="0.25">
      <c r="A112" s="138" t="s">
        <v>17</v>
      </c>
      <c r="B112" s="204" t="s">
        <v>442</v>
      </c>
      <c r="C112" s="114" t="s">
        <v>660</v>
      </c>
      <c r="D112" s="131" t="s">
        <v>246</v>
      </c>
      <c r="E112" s="131" t="s">
        <v>246</v>
      </c>
      <c r="F112" s="131" t="s">
        <v>246</v>
      </c>
      <c r="G112" s="131" t="s">
        <v>246</v>
      </c>
      <c r="H112" s="131" t="s">
        <v>246</v>
      </c>
      <c r="I112" s="131" t="s">
        <v>246</v>
      </c>
      <c r="J112" s="131" t="s">
        <v>246</v>
      </c>
      <c r="K112" s="133" t="s">
        <v>246</v>
      </c>
      <c r="L112" s="131" t="s">
        <v>246</v>
      </c>
      <c r="M112" s="131" t="s">
        <v>246</v>
      </c>
      <c r="N112" s="131" t="s">
        <v>246</v>
      </c>
      <c r="O112" s="131" t="s">
        <v>246</v>
      </c>
      <c r="P112" s="131" t="s">
        <v>246</v>
      </c>
      <c r="Q112" s="131" t="s">
        <v>246</v>
      </c>
      <c r="R112" s="133" t="s">
        <v>246</v>
      </c>
      <c r="S112" s="131" t="s">
        <v>246</v>
      </c>
      <c r="T112" s="131" t="s">
        <v>246</v>
      </c>
      <c r="U112" s="131" t="s">
        <v>246</v>
      </c>
      <c r="V112" s="131" t="s">
        <v>246</v>
      </c>
      <c r="W112" s="131" t="s">
        <v>246</v>
      </c>
      <c r="X112" s="131" t="s">
        <v>246</v>
      </c>
      <c r="Y112" s="133" t="s">
        <v>246</v>
      </c>
      <c r="Z112" s="131" t="s">
        <v>246</v>
      </c>
      <c r="AA112" s="135" t="s">
        <v>246</v>
      </c>
      <c r="AB112" s="135">
        <v>0.28000000000000003</v>
      </c>
      <c r="AC112" s="135" t="s">
        <v>246</v>
      </c>
      <c r="AD112" s="135" t="s">
        <v>246</v>
      </c>
      <c r="AE112" s="135" t="s">
        <v>246</v>
      </c>
      <c r="AF112" s="133" t="s">
        <v>246</v>
      </c>
      <c r="AG112" s="131" t="s">
        <v>246</v>
      </c>
      <c r="AH112" s="131" t="s">
        <v>246</v>
      </c>
      <c r="AI112" s="131" t="s">
        <v>246</v>
      </c>
      <c r="AJ112" s="131" t="s">
        <v>246</v>
      </c>
      <c r="AK112" s="131" t="s">
        <v>246</v>
      </c>
      <c r="AL112" s="131" t="s">
        <v>246</v>
      </c>
    </row>
    <row r="113" spans="1:38" x14ac:dyDescent="0.25">
      <c r="A113" s="138" t="s">
        <v>17</v>
      </c>
      <c r="B113" s="204" t="s">
        <v>443</v>
      </c>
      <c r="C113" s="114" t="s">
        <v>661</v>
      </c>
      <c r="D113" s="131" t="s">
        <v>246</v>
      </c>
      <c r="E113" s="131" t="s">
        <v>246</v>
      </c>
      <c r="F113" s="131" t="s">
        <v>246</v>
      </c>
      <c r="G113" s="131" t="s">
        <v>246</v>
      </c>
      <c r="H113" s="131" t="s">
        <v>246</v>
      </c>
      <c r="I113" s="131" t="s">
        <v>246</v>
      </c>
      <c r="J113" s="131" t="s">
        <v>246</v>
      </c>
      <c r="K113" s="133" t="s">
        <v>246</v>
      </c>
      <c r="L113" s="131" t="s">
        <v>246</v>
      </c>
      <c r="M113" s="131" t="s">
        <v>246</v>
      </c>
      <c r="N113" s="131" t="s">
        <v>246</v>
      </c>
      <c r="O113" s="131" t="s">
        <v>246</v>
      </c>
      <c r="P113" s="131" t="s">
        <v>246</v>
      </c>
      <c r="Q113" s="131" t="s">
        <v>246</v>
      </c>
      <c r="R113" s="133" t="s">
        <v>246</v>
      </c>
      <c r="S113" s="131" t="s">
        <v>246</v>
      </c>
      <c r="T113" s="131" t="s">
        <v>246</v>
      </c>
      <c r="U113" s="131" t="s">
        <v>246</v>
      </c>
      <c r="V113" s="131" t="s">
        <v>246</v>
      </c>
      <c r="W113" s="131" t="s">
        <v>246</v>
      </c>
      <c r="X113" s="131" t="s">
        <v>246</v>
      </c>
      <c r="Y113" s="133" t="s">
        <v>246</v>
      </c>
      <c r="Z113" s="131" t="s">
        <v>246</v>
      </c>
      <c r="AA113" s="135" t="s">
        <v>246</v>
      </c>
      <c r="AB113" s="135">
        <v>0.4</v>
      </c>
      <c r="AC113" s="135" t="s">
        <v>246</v>
      </c>
      <c r="AD113" s="135" t="s">
        <v>246</v>
      </c>
      <c r="AE113" s="135" t="s">
        <v>246</v>
      </c>
      <c r="AF113" s="133" t="s">
        <v>246</v>
      </c>
      <c r="AG113" s="131" t="s">
        <v>246</v>
      </c>
      <c r="AH113" s="131" t="s">
        <v>246</v>
      </c>
      <c r="AI113" s="131" t="s">
        <v>246</v>
      </c>
      <c r="AJ113" s="131" t="s">
        <v>246</v>
      </c>
      <c r="AK113" s="131" t="s">
        <v>246</v>
      </c>
      <c r="AL113" s="131" t="s">
        <v>246</v>
      </c>
    </row>
    <row r="114" spans="1:38" x14ac:dyDescent="0.25">
      <c r="A114" s="138" t="s">
        <v>17</v>
      </c>
      <c r="B114" s="204" t="s">
        <v>444</v>
      </c>
      <c r="C114" s="114" t="s">
        <v>662</v>
      </c>
      <c r="D114" s="131" t="s">
        <v>246</v>
      </c>
      <c r="E114" s="131" t="s">
        <v>246</v>
      </c>
      <c r="F114" s="131" t="s">
        <v>246</v>
      </c>
      <c r="G114" s="131" t="s">
        <v>246</v>
      </c>
      <c r="H114" s="131" t="s">
        <v>246</v>
      </c>
      <c r="I114" s="131" t="s">
        <v>246</v>
      </c>
      <c r="J114" s="131" t="s">
        <v>246</v>
      </c>
      <c r="K114" s="133" t="s">
        <v>246</v>
      </c>
      <c r="L114" s="131" t="s">
        <v>246</v>
      </c>
      <c r="M114" s="131" t="s">
        <v>246</v>
      </c>
      <c r="N114" s="131" t="s">
        <v>246</v>
      </c>
      <c r="O114" s="131" t="s">
        <v>246</v>
      </c>
      <c r="P114" s="131" t="s">
        <v>246</v>
      </c>
      <c r="Q114" s="131" t="s">
        <v>246</v>
      </c>
      <c r="R114" s="133" t="s">
        <v>246</v>
      </c>
      <c r="S114" s="131" t="s">
        <v>246</v>
      </c>
      <c r="T114" s="131" t="s">
        <v>246</v>
      </c>
      <c r="U114" s="131" t="s">
        <v>246</v>
      </c>
      <c r="V114" s="131" t="s">
        <v>246</v>
      </c>
      <c r="W114" s="131" t="s">
        <v>246</v>
      </c>
      <c r="X114" s="131" t="s">
        <v>246</v>
      </c>
      <c r="Y114" s="133" t="s">
        <v>246</v>
      </c>
      <c r="Z114" s="131" t="s">
        <v>246</v>
      </c>
      <c r="AA114" s="135" t="s">
        <v>246</v>
      </c>
      <c r="AB114" s="135">
        <v>0.35</v>
      </c>
      <c r="AC114" s="135" t="s">
        <v>246</v>
      </c>
      <c r="AD114" s="135" t="s">
        <v>246</v>
      </c>
      <c r="AE114" s="135" t="s">
        <v>246</v>
      </c>
      <c r="AF114" s="133" t="s">
        <v>246</v>
      </c>
      <c r="AG114" s="131" t="s">
        <v>246</v>
      </c>
      <c r="AH114" s="131" t="s">
        <v>246</v>
      </c>
      <c r="AI114" s="131" t="s">
        <v>246</v>
      </c>
      <c r="AJ114" s="131" t="s">
        <v>246</v>
      </c>
      <c r="AK114" s="131" t="s">
        <v>246</v>
      </c>
      <c r="AL114" s="131" t="s">
        <v>246</v>
      </c>
    </row>
    <row r="115" spans="1:38" x14ac:dyDescent="0.25">
      <c r="A115" s="138" t="s">
        <v>17</v>
      </c>
      <c r="B115" s="202" t="s">
        <v>445</v>
      </c>
      <c r="C115" s="114" t="s">
        <v>663</v>
      </c>
      <c r="D115" s="131" t="s">
        <v>246</v>
      </c>
      <c r="E115" s="131" t="s">
        <v>246</v>
      </c>
      <c r="F115" s="131" t="s">
        <v>246</v>
      </c>
      <c r="G115" s="131" t="s">
        <v>246</v>
      </c>
      <c r="H115" s="131" t="s">
        <v>246</v>
      </c>
      <c r="I115" s="131" t="s">
        <v>246</v>
      </c>
      <c r="J115" s="131" t="s">
        <v>246</v>
      </c>
      <c r="K115" s="133" t="s">
        <v>246</v>
      </c>
      <c r="L115" s="131" t="s">
        <v>246</v>
      </c>
      <c r="M115" s="131" t="s">
        <v>246</v>
      </c>
      <c r="N115" s="131" t="s">
        <v>246</v>
      </c>
      <c r="O115" s="131" t="s">
        <v>246</v>
      </c>
      <c r="P115" s="131" t="s">
        <v>246</v>
      </c>
      <c r="Q115" s="131" t="s">
        <v>246</v>
      </c>
      <c r="R115" s="133" t="s">
        <v>246</v>
      </c>
      <c r="S115" s="131" t="s">
        <v>246</v>
      </c>
      <c r="T115" s="131" t="s">
        <v>246</v>
      </c>
      <c r="U115" s="131" t="s">
        <v>246</v>
      </c>
      <c r="V115" s="131" t="s">
        <v>246</v>
      </c>
      <c r="W115" s="131" t="s">
        <v>246</v>
      </c>
      <c r="X115" s="131" t="s">
        <v>246</v>
      </c>
      <c r="Y115" s="133" t="s">
        <v>246</v>
      </c>
      <c r="Z115" s="131" t="s">
        <v>246</v>
      </c>
      <c r="AA115" s="135" t="s">
        <v>246</v>
      </c>
      <c r="AB115" s="135" t="s">
        <v>246</v>
      </c>
      <c r="AC115" s="135" t="s">
        <v>246</v>
      </c>
      <c r="AD115" s="135" t="s">
        <v>246</v>
      </c>
      <c r="AE115" s="135" t="s">
        <v>246</v>
      </c>
      <c r="AF115" s="133" t="s">
        <v>246</v>
      </c>
      <c r="AG115" s="131" t="s">
        <v>246</v>
      </c>
      <c r="AH115" s="131" t="s">
        <v>246</v>
      </c>
      <c r="AI115" s="131">
        <v>1.35</v>
      </c>
      <c r="AJ115" s="131" t="s">
        <v>246</v>
      </c>
      <c r="AK115" s="131" t="s">
        <v>246</v>
      </c>
      <c r="AL115" s="131" t="s">
        <v>246</v>
      </c>
    </row>
    <row r="116" spans="1:38" x14ac:dyDescent="0.25">
      <c r="A116" s="138" t="s">
        <v>17</v>
      </c>
      <c r="B116" s="202" t="s">
        <v>446</v>
      </c>
      <c r="C116" s="114" t="s">
        <v>664</v>
      </c>
      <c r="D116" s="131" t="s">
        <v>246</v>
      </c>
      <c r="E116" s="131" t="s">
        <v>246</v>
      </c>
      <c r="F116" s="131" t="s">
        <v>246</v>
      </c>
      <c r="G116" s="131" t="s">
        <v>246</v>
      </c>
      <c r="H116" s="131" t="s">
        <v>246</v>
      </c>
      <c r="I116" s="131" t="s">
        <v>246</v>
      </c>
      <c r="J116" s="131" t="s">
        <v>246</v>
      </c>
      <c r="K116" s="133" t="s">
        <v>246</v>
      </c>
      <c r="L116" s="131" t="s">
        <v>246</v>
      </c>
      <c r="M116" s="131" t="s">
        <v>246</v>
      </c>
      <c r="N116" s="131" t="s">
        <v>246</v>
      </c>
      <c r="O116" s="131" t="s">
        <v>246</v>
      </c>
      <c r="P116" s="131" t="s">
        <v>246</v>
      </c>
      <c r="Q116" s="131" t="s">
        <v>246</v>
      </c>
      <c r="R116" s="133" t="s">
        <v>246</v>
      </c>
      <c r="S116" s="131" t="s">
        <v>246</v>
      </c>
      <c r="T116" s="131" t="s">
        <v>246</v>
      </c>
      <c r="U116" s="131" t="s">
        <v>246</v>
      </c>
      <c r="V116" s="131" t="s">
        <v>246</v>
      </c>
      <c r="W116" s="131" t="s">
        <v>246</v>
      </c>
      <c r="X116" s="131" t="s">
        <v>246</v>
      </c>
      <c r="Y116" s="133" t="s">
        <v>246</v>
      </c>
      <c r="Z116" s="131" t="s">
        <v>246</v>
      </c>
      <c r="AA116" s="135" t="s">
        <v>246</v>
      </c>
      <c r="AB116" s="135" t="s">
        <v>246</v>
      </c>
      <c r="AC116" s="135" t="s">
        <v>246</v>
      </c>
      <c r="AD116" s="135" t="s">
        <v>246</v>
      </c>
      <c r="AE116" s="135" t="s">
        <v>246</v>
      </c>
      <c r="AF116" s="133" t="s">
        <v>246</v>
      </c>
      <c r="AG116" s="131" t="s">
        <v>246</v>
      </c>
      <c r="AH116" s="131" t="s">
        <v>246</v>
      </c>
      <c r="AI116" s="131">
        <v>0.63</v>
      </c>
      <c r="AJ116" s="131" t="s">
        <v>246</v>
      </c>
      <c r="AK116" s="131" t="s">
        <v>246</v>
      </c>
      <c r="AL116" s="131" t="s">
        <v>246</v>
      </c>
    </row>
    <row r="117" spans="1:38" x14ac:dyDescent="0.25">
      <c r="A117" s="138" t="s">
        <v>17</v>
      </c>
      <c r="B117" s="202" t="s">
        <v>447</v>
      </c>
      <c r="C117" s="114" t="s">
        <v>665</v>
      </c>
      <c r="D117" s="131" t="s">
        <v>246</v>
      </c>
      <c r="E117" s="131" t="s">
        <v>246</v>
      </c>
      <c r="F117" s="131" t="s">
        <v>246</v>
      </c>
      <c r="G117" s="131" t="s">
        <v>246</v>
      </c>
      <c r="H117" s="131" t="s">
        <v>246</v>
      </c>
      <c r="I117" s="131" t="s">
        <v>246</v>
      </c>
      <c r="J117" s="131" t="s">
        <v>246</v>
      </c>
      <c r="K117" s="133" t="s">
        <v>246</v>
      </c>
      <c r="L117" s="131" t="s">
        <v>246</v>
      </c>
      <c r="M117" s="131" t="s">
        <v>246</v>
      </c>
      <c r="N117" s="131" t="s">
        <v>246</v>
      </c>
      <c r="O117" s="131" t="s">
        <v>246</v>
      </c>
      <c r="P117" s="131" t="s">
        <v>246</v>
      </c>
      <c r="Q117" s="131" t="s">
        <v>246</v>
      </c>
      <c r="R117" s="133" t="s">
        <v>246</v>
      </c>
      <c r="S117" s="131" t="s">
        <v>246</v>
      </c>
      <c r="T117" s="131" t="s">
        <v>246</v>
      </c>
      <c r="U117" s="131" t="s">
        <v>246</v>
      </c>
      <c r="V117" s="131" t="s">
        <v>246</v>
      </c>
      <c r="W117" s="131" t="s">
        <v>246</v>
      </c>
      <c r="X117" s="131" t="s">
        <v>246</v>
      </c>
      <c r="Y117" s="133" t="s">
        <v>246</v>
      </c>
      <c r="Z117" s="131" t="s">
        <v>246</v>
      </c>
      <c r="AA117" s="135" t="s">
        <v>246</v>
      </c>
      <c r="AB117" s="135" t="s">
        <v>246</v>
      </c>
      <c r="AC117" s="135" t="s">
        <v>246</v>
      </c>
      <c r="AD117" s="135" t="s">
        <v>246</v>
      </c>
      <c r="AE117" s="135" t="s">
        <v>246</v>
      </c>
      <c r="AF117" s="133" t="s">
        <v>246</v>
      </c>
      <c r="AG117" s="131" t="s">
        <v>246</v>
      </c>
      <c r="AH117" s="131" t="s">
        <v>246</v>
      </c>
      <c r="AI117" s="131">
        <v>0.8</v>
      </c>
      <c r="AJ117" s="131" t="s">
        <v>246</v>
      </c>
      <c r="AK117" s="131" t="s">
        <v>246</v>
      </c>
      <c r="AL117" s="131" t="s">
        <v>246</v>
      </c>
    </row>
    <row r="118" spans="1:38" x14ac:dyDescent="0.25">
      <c r="A118" s="138" t="s">
        <v>17</v>
      </c>
      <c r="B118" s="202" t="s">
        <v>448</v>
      </c>
      <c r="C118" s="114" t="s">
        <v>666</v>
      </c>
      <c r="D118" s="131" t="s">
        <v>246</v>
      </c>
      <c r="E118" s="131" t="s">
        <v>246</v>
      </c>
      <c r="F118" s="131" t="s">
        <v>246</v>
      </c>
      <c r="G118" s="131" t="s">
        <v>246</v>
      </c>
      <c r="H118" s="131" t="s">
        <v>246</v>
      </c>
      <c r="I118" s="131" t="s">
        <v>246</v>
      </c>
      <c r="J118" s="131" t="s">
        <v>246</v>
      </c>
      <c r="K118" s="133" t="s">
        <v>246</v>
      </c>
      <c r="L118" s="131" t="s">
        <v>246</v>
      </c>
      <c r="M118" s="131" t="s">
        <v>246</v>
      </c>
      <c r="N118" s="131" t="s">
        <v>246</v>
      </c>
      <c r="O118" s="131" t="s">
        <v>246</v>
      </c>
      <c r="P118" s="131" t="s">
        <v>246</v>
      </c>
      <c r="Q118" s="131" t="s">
        <v>246</v>
      </c>
      <c r="R118" s="133" t="s">
        <v>246</v>
      </c>
      <c r="S118" s="131" t="s">
        <v>246</v>
      </c>
      <c r="T118" s="131" t="s">
        <v>246</v>
      </c>
      <c r="U118" s="131" t="s">
        <v>246</v>
      </c>
      <c r="V118" s="131" t="s">
        <v>246</v>
      </c>
      <c r="W118" s="131" t="s">
        <v>246</v>
      </c>
      <c r="X118" s="131" t="s">
        <v>246</v>
      </c>
      <c r="Y118" s="133" t="s">
        <v>246</v>
      </c>
      <c r="Z118" s="131" t="s">
        <v>246</v>
      </c>
      <c r="AA118" s="135" t="s">
        <v>246</v>
      </c>
      <c r="AB118" s="135" t="s">
        <v>246</v>
      </c>
      <c r="AC118" s="135" t="s">
        <v>246</v>
      </c>
      <c r="AD118" s="135" t="s">
        <v>246</v>
      </c>
      <c r="AE118" s="135" t="s">
        <v>246</v>
      </c>
      <c r="AF118" s="133" t="s">
        <v>246</v>
      </c>
      <c r="AG118" s="131" t="s">
        <v>246</v>
      </c>
      <c r="AH118" s="131" t="s">
        <v>246</v>
      </c>
      <c r="AI118" s="131">
        <v>0.83899999999999997</v>
      </c>
      <c r="AJ118" s="131" t="s">
        <v>246</v>
      </c>
      <c r="AK118" s="131" t="s">
        <v>246</v>
      </c>
      <c r="AL118" s="131" t="s">
        <v>246</v>
      </c>
    </row>
    <row r="119" spans="1:38" x14ac:dyDescent="0.25">
      <c r="A119" s="138" t="s">
        <v>17</v>
      </c>
      <c r="B119" s="202" t="s">
        <v>449</v>
      </c>
      <c r="C119" s="114" t="s">
        <v>667</v>
      </c>
      <c r="D119" s="131" t="s">
        <v>246</v>
      </c>
      <c r="E119" s="131" t="s">
        <v>246</v>
      </c>
      <c r="F119" s="131" t="s">
        <v>246</v>
      </c>
      <c r="G119" s="131" t="s">
        <v>246</v>
      </c>
      <c r="H119" s="131" t="s">
        <v>246</v>
      </c>
      <c r="I119" s="131" t="s">
        <v>246</v>
      </c>
      <c r="J119" s="131" t="s">
        <v>246</v>
      </c>
      <c r="K119" s="133" t="s">
        <v>246</v>
      </c>
      <c r="L119" s="131" t="s">
        <v>246</v>
      </c>
      <c r="M119" s="131" t="s">
        <v>246</v>
      </c>
      <c r="N119" s="131" t="s">
        <v>246</v>
      </c>
      <c r="O119" s="131" t="s">
        <v>246</v>
      </c>
      <c r="P119" s="131" t="s">
        <v>246</v>
      </c>
      <c r="Q119" s="131" t="s">
        <v>246</v>
      </c>
      <c r="R119" s="133" t="s">
        <v>246</v>
      </c>
      <c r="S119" s="131" t="s">
        <v>246</v>
      </c>
      <c r="T119" s="131" t="s">
        <v>246</v>
      </c>
      <c r="U119" s="131" t="s">
        <v>246</v>
      </c>
      <c r="V119" s="131" t="s">
        <v>246</v>
      </c>
      <c r="W119" s="131" t="s">
        <v>246</v>
      </c>
      <c r="X119" s="131" t="s">
        <v>246</v>
      </c>
      <c r="Y119" s="133" t="s">
        <v>246</v>
      </c>
      <c r="Z119" s="131" t="s">
        <v>246</v>
      </c>
      <c r="AA119" s="135" t="s">
        <v>246</v>
      </c>
      <c r="AB119" s="135" t="s">
        <v>246</v>
      </c>
      <c r="AC119" s="135" t="s">
        <v>246</v>
      </c>
      <c r="AD119" s="135" t="s">
        <v>246</v>
      </c>
      <c r="AE119" s="135" t="s">
        <v>246</v>
      </c>
      <c r="AF119" s="133" t="s">
        <v>246</v>
      </c>
      <c r="AG119" s="131" t="s">
        <v>246</v>
      </c>
      <c r="AH119" s="131" t="s">
        <v>246</v>
      </c>
      <c r="AI119" s="131">
        <v>1.3859999999999999</v>
      </c>
      <c r="AJ119" s="131" t="s">
        <v>246</v>
      </c>
      <c r="AK119" s="131" t="s">
        <v>246</v>
      </c>
      <c r="AL119" s="131" t="s">
        <v>246</v>
      </c>
    </row>
    <row r="120" spans="1:38" x14ac:dyDescent="0.25">
      <c r="A120" s="138" t="s">
        <v>17</v>
      </c>
      <c r="B120" s="202" t="s">
        <v>450</v>
      </c>
      <c r="C120" s="114" t="s">
        <v>668</v>
      </c>
      <c r="D120" s="131" t="s">
        <v>246</v>
      </c>
      <c r="E120" s="131" t="s">
        <v>246</v>
      </c>
      <c r="F120" s="131" t="s">
        <v>246</v>
      </c>
      <c r="G120" s="131" t="s">
        <v>246</v>
      </c>
      <c r="H120" s="131" t="s">
        <v>246</v>
      </c>
      <c r="I120" s="131" t="s">
        <v>246</v>
      </c>
      <c r="J120" s="131" t="s">
        <v>246</v>
      </c>
      <c r="K120" s="133" t="s">
        <v>246</v>
      </c>
      <c r="L120" s="131" t="s">
        <v>246</v>
      </c>
      <c r="M120" s="131" t="s">
        <v>246</v>
      </c>
      <c r="N120" s="131" t="s">
        <v>246</v>
      </c>
      <c r="O120" s="131" t="s">
        <v>246</v>
      </c>
      <c r="P120" s="131" t="s">
        <v>246</v>
      </c>
      <c r="Q120" s="131" t="s">
        <v>246</v>
      </c>
      <c r="R120" s="133" t="s">
        <v>246</v>
      </c>
      <c r="S120" s="131" t="s">
        <v>246</v>
      </c>
      <c r="T120" s="131" t="s">
        <v>246</v>
      </c>
      <c r="U120" s="131" t="s">
        <v>246</v>
      </c>
      <c r="V120" s="131" t="s">
        <v>246</v>
      </c>
      <c r="W120" s="131" t="s">
        <v>246</v>
      </c>
      <c r="X120" s="131" t="s">
        <v>246</v>
      </c>
      <c r="Y120" s="133" t="s">
        <v>246</v>
      </c>
      <c r="Z120" s="131" t="s">
        <v>246</v>
      </c>
      <c r="AA120" s="135" t="s">
        <v>246</v>
      </c>
      <c r="AB120" s="135" t="s">
        <v>246</v>
      </c>
      <c r="AC120" s="135" t="s">
        <v>246</v>
      </c>
      <c r="AD120" s="135" t="s">
        <v>246</v>
      </c>
      <c r="AE120" s="135" t="s">
        <v>246</v>
      </c>
      <c r="AF120" s="133" t="s">
        <v>246</v>
      </c>
      <c r="AG120" s="131" t="s">
        <v>246</v>
      </c>
      <c r="AH120" s="131" t="s">
        <v>246</v>
      </c>
      <c r="AI120" s="131">
        <v>0.69499999999999995</v>
      </c>
      <c r="AJ120" s="131" t="s">
        <v>246</v>
      </c>
      <c r="AK120" s="131" t="s">
        <v>246</v>
      </c>
      <c r="AL120" s="131" t="s">
        <v>246</v>
      </c>
    </row>
    <row r="121" spans="1:38" x14ac:dyDescent="0.25">
      <c r="A121" s="138" t="s">
        <v>17</v>
      </c>
      <c r="B121" s="202" t="s">
        <v>451</v>
      </c>
      <c r="C121" s="114" t="s">
        <v>669</v>
      </c>
      <c r="D121" s="131" t="s">
        <v>246</v>
      </c>
      <c r="E121" s="131" t="s">
        <v>246</v>
      </c>
      <c r="F121" s="131" t="s">
        <v>246</v>
      </c>
      <c r="G121" s="131" t="s">
        <v>246</v>
      </c>
      <c r="H121" s="131" t="s">
        <v>246</v>
      </c>
      <c r="I121" s="131" t="s">
        <v>246</v>
      </c>
      <c r="J121" s="131" t="s">
        <v>246</v>
      </c>
      <c r="K121" s="133" t="s">
        <v>246</v>
      </c>
      <c r="L121" s="131" t="s">
        <v>246</v>
      </c>
      <c r="M121" s="131" t="s">
        <v>246</v>
      </c>
      <c r="N121" s="131" t="s">
        <v>246</v>
      </c>
      <c r="O121" s="131" t="s">
        <v>246</v>
      </c>
      <c r="P121" s="131" t="s">
        <v>246</v>
      </c>
      <c r="Q121" s="131" t="s">
        <v>246</v>
      </c>
      <c r="R121" s="133" t="s">
        <v>246</v>
      </c>
      <c r="S121" s="131" t="s">
        <v>246</v>
      </c>
      <c r="T121" s="131" t="s">
        <v>246</v>
      </c>
      <c r="U121" s="131" t="s">
        <v>246</v>
      </c>
      <c r="V121" s="131" t="s">
        <v>246</v>
      </c>
      <c r="W121" s="131" t="s">
        <v>246</v>
      </c>
      <c r="X121" s="131" t="s">
        <v>246</v>
      </c>
      <c r="Y121" s="133" t="s">
        <v>246</v>
      </c>
      <c r="Z121" s="131" t="s">
        <v>246</v>
      </c>
      <c r="AA121" s="135" t="s">
        <v>246</v>
      </c>
      <c r="AB121" s="135" t="s">
        <v>246</v>
      </c>
      <c r="AC121" s="135" t="s">
        <v>246</v>
      </c>
      <c r="AD121" s="135" t="s">
        <v>246</v>
      </c>
      <c r="AE121" s="135" t="s">
        <v>246</v>
      </c>
      <c r="AF121" s="133" t="s">
        <v>246</v>
      </c>
      <c r="AG121" s="131" t="s">
        <v>246</v>
      </c>
      <c r="AH121" s="131" t="s">
        <v>246</v>
      </c>
      <c r="AI121" s="131">
        <v>0.98299999999999998</v>
      </c>
      <c r="AJ121" s="131" t="s">
        <v>246</v>
      </c>
      <c r="AK121" s="131" t="s">
        <v>246</v>
      </c>
      <c r="AL121" s="131" t="s">
        <v>246</v>
      </c>
    </row>
    <row r="122" spans="1:38" x14ac:dyDescent="0.25">
      <c r="A122" s="138" t="s">
        <v>17</v>
      </c>
      <c r="B122" s="202" t="s">
        <v>452</v>
      </c>
      <c r="C122" s="114" t="s">
        <v>670</v>
      </c>
      <c r="D122" s="131" t="s">
        <v>246</v>
      </c>
      <c r="E122" s="131" t="s">
        <v>246</v>
      </c>
      <c r="F122" s="131" t="s">
        <v>246</v>
      </c>
      <c r="G122" s="131" t="s">
        <v>246</v>
      </c>
      <c r="H122" s="131" t="s">
        <v>246</v>
      </c>
      <c r="I122" s="131" t="s">
        <v>246</v>
      </c>
      <c r="J122" s="131" t="s">
        <v>246</v>
      </c>
      <c r="K122" s="133" t="s">
        <v>246</v>
      </c>
      <c r="L122" s="131" t="s">
        <v>246</v>
      </c>
      <c r="M122" s="131" t="s">
        <v>246</v>
      </c>
      <c r="N122" s="131" t="s">
        <v>246</v>
      </c>
      <c r="O122" s="131" t="s">
        <v>246</v>
      </c>
      <c r="P122" s="131" t="s">
        <v>246</v>
      </c>
      <c r="Q122" s="131" t="s">
        <v>246</v>
      </c>
      <c r="R122" s="133" t="s">
        <v>246</v>
      </c>
      <c r="S122" s="131" t="s">
        <v>246</v>
      </c>
      <c r="T122" s="131" t="s">
        <v>246</v>
      </c>
      <c r="U122" s="131" t="s">
        <v>246</v>
      </c>
      <c r="V122" s="131" t="s">
        <v>246</v>
      </c>
      <c r="W122" s="131" t="s">
        <v>246</v>
      </c>
      <c r="X122" s="131" t="s">
        <v>246</v>
      </c>
      <c r="Y122" s="133" t="s">
        <v>246</v>
      </c>
      <c r="Z122" s="131" t="s">
        <v>246</v>
      </c>
      <c r="AA122" s="135" t="s">
        <v>246</v>
      </c>
      <c r="AB122" s="135" t="s">
        <v>246</v>
      </c>
      <c r="AC122" s="135" t="s">
        <v>246</v>
      </c>
      <c r="AD122" s="135" t="s">
        <v>246</v>
      </c>
      <c r="AE122" s="135" t="s">
        <v>246</v>
      </c>
      <c r="AF122" s="133" t="s">
        <v>246</v>
      </c>
      <c r="AG122" s="131" t="s">
        <v>246</v>
      </c>
      <c r="AH122" s="131" t="s">
        <v>246</v>
      </c>
      <c r="AI122" s="131">
        <v>0.76600000000000001</v>
      </c>
      <c r="AJ122" s="131" t="s">
        <v>246</v>
      </c>
      <c r="AK122" s="131" t="s">
        <v>246</v>
      </c>
      <c r="AL122" s="131" t="s">
        <v>246</v>
      </c>
    </row>
    <row r="123" spans="1:38" x14ac:dyDescent="0.25">
      <c r="A123" s="138" t="s">
        <v>17</v>
      </c>
      <c r="B123" s="202" t="s">
        <v>453</v>
      </c>
      <c r="C123" s="114" t="s">
        <v>671</v>
      </c>
      <c r="D123" s="131" t="s">
        <v>246</v>
      </c>
      <c r="E123" s="131" t="s">
        <v>246</v>
      </c>
      <c r="F123" s="131" t="s">
        <v>246</v>
      </c>
      <c r="G123" s="131" t="s">
        <v>246</v>
      </c>
      <c r="H123" s="131" t="s">
        <v>246</v>
      </c>
      <c r="I123" s="131" t="s">
        <v>246</v>
      </c>
      <c r="J123" s="131" t="s">
        <v>246</v>
      </c>
      <c r="K123" s="133" t="s">
        <v>246</v>
      </c>
      <c r="L123" s="131" t="s">
        <v>246</v>
      </c>
      <c r="M123" s="131" t="s">
        <v>246</v>
      </c>
      <c r="N123" s="131" t="s">
        <v>246</v>
      </c>
      <c r="O123" s="131" t="s">
        <v>246</v>
      </c>
      <c r="P123" s="131" t="s">
        <v>246</v>
      </c>
      <c r="Q123" s="131" t="s">
        <v>246</v>
      </c>
      <c r="R123" s="133" t="s">
        <v>246</v>
      </c>
      <c r="S123" s="131" t="s">
        <v>246</v>
      </c>
      <c r="T123" s="131" t="s">
        <v>246</v>
      </c>
      <c r="U123" s="131" t="s">
        <v>246</v>
      </c>
      <c r="V123" s="131" t="s">
        <v>246</v>
      </c>
      <c r="W123" s="131" t="s">
        <v>246</v>
      </c>
      <c r="X123" s="131" t="s">
        <v>246</v>
      </c>
      <c r="Y123" s="133" t="s">
        <v>246</v>
      </c>
      <c r="Z123" s="131" t="s">
        <v>246</v>
      </c>
      <c r="AA123" s="135" t="s">
        <v>246</v>
      </c>
      <c r="AB123" s="135" t="s">
        <v>246</v>
      </c>
      <c r="AC123" s="135" t="s">
        <v>246</v>
      </c>
      <c r="AD123" s="135" t="s">
        <v>246</v>
      </c>
      <c r="AE123" s="135" t="s">
        <v>246</v>
      </c>
      <c r="AF123" s="133" t="s">
        <v>246</v>
      </c>
      <c r="AG123" s="131" t="s">
        <v>246</v>
      </c>
      <c r="AH123" s="131" t="s">
        <v>246</v>
      </c>
      <c r="AI123" s="131">
        <v>1.1200000000000001</v>
      </c>
      <c r="AJ123" s="131" t="s">
        <v>246</v>
      </c>
      <c r="AK123" s="131" t="s">
        <v>246</v>
      </c>
      <c r="AL123" s="131" t="s">
        <v>246</v>
      </c>
    </row>
    <row r="124" spans="1:38" x14ac:dyDescent="0.25">
      <c r="A124" s="138" t="s">
        <v>17</v>
      </c>
      <c r="B124" s="202" t="s">
        <v>454</v>
      </c>
      <c r="C124" s="114" t="s">
        <v>672</v>
      </c>
      <c r="D124" s="131" t="s">
        <v>246</v>
      </c>
      <c r="E124" s="131" t="s">
        <v>246</v>
      </c>
      <c r="F124" s="131" t="s">
        <v>246</v>
      </c>
      <c r="G124" s="131" t="s">
        <v>246</v>
      </c>
      <c r="H124" s="131" t="s">
        <v>246</v>
      </c>
      <c r="I124" s="131" t="s">
        <v>246</v>
      </c>
      <c r="J124" s="131" t="s">
        <v>246</v>
      </c>
      <c r="K124" s="133" t="s">
        <v>246</v>
      </c>
      <c r="L124" s="131" t="s">
        <v>246</v>
      </c>
      <c r="M124" s="131" t="s">
        <v>246</v>
      </c>
      <c r="N124" s="131" t="s">
        <v>246</v>
      </c>
      <c r="O124" s="131" t="s">
        <v>246</v>
      </c>
      <c r="P124" s="131" t="s">
        <v>246</v>
      </c>
      <c r="Q124" s="131" t="s">
        <v>246</v>
      </c>
      <c r="R124" s="133" t="s">
        <v>246</v>
      </c>
      <c r="S124" s="131" t="s">
        <v>246</v>
      </c>
      <c r="T124" s="131" t="s">
        <v>246</v>
      </c>
      <c r="U124" s="131" t="s">
        <v>246</v>
      </c>
      <c r="V124" s="131" t="s">
        <v>246</v>
      </c>
      <c r="W124" s="131" t="s">
        <v>246</v>
      </c>
      <c r="X124" s="131" t="s">
        <v>246</v>
      </c>
      <c r="Y124" s="133" t="s">
        <v>246</v>
      </c>
      <c r="Z124" s="131" t="s">
        <v>246</v>
      </c>
      <c r="AA124" s="135" t="s">
        <v>246</v>
      </c>
      <c r="AB124" s="135" t="s">
        <v>246</v>
      </c>
      <c r="AC124" s="135" t="s">
        <v>246</v>
      </c>
      <c r="AD124" s="135" t="s">
        <v>246</v>
      </c>
      <c r="AE124" s="135" t="s">
        <v>246</v>
      </c>
      <c r="AF124" s="133" t="s">
        <v>246</v>
      </c>
      <c r="AG124" s="131" t="s">
        <v>246</v>
      </c>
      <c r="AH124" s="131" t="s">
        <v>246</v>
      </c>
      <c r="AI124" s="131">
        <v>1.573</v>
      </c>
      <c r="AJ124" s="131" t="s">
        <v>246</v>
      </c>
      <c r="AK124" s="131" t="s">
        <v>246</v>
      </c>
      <c r="AL124" s="131" t="s">
        <v>246</v>
      </c>
    </row>
    <row r="125" spans="1:38" x14ac:dyDescent="0.25">
      <c r="A125" s="138" t="s">
        <v>17</v>
      </c>
      <c r="B125" s="202" t="s">
        <v>455</v>
      </c>
      <c r="C125" s="114" t="s">
        <v>673</v>
      </c>
      <c r="D125" s="131" t="s">
        <v>246</v>
      </c>
      <c r="E125" s="131" t="s">
        <v>246</v>
      </c>
      <c r="F125" s="131" t="s">
        <v>246</v>
      </c>
      <c r="G125" s="131" t="s">
        <v>246</v>
      </c>
      <c r="H125" s="131" t="s">
        <v>246</v>
      </c>
      <c r="I125" s="131" t="s">
        <v>246</v>
      </c>
      <c r="J125" s="131" t="s">
        <v>246</v>
      </c>
      <c r="K125" s="133" t="s">
        <v>246</v>
      </c>
      <c r="L125" s="131" t="s">
        <v>246</v>
      </c>
      <c r="M125" s="131" t="s">
        <v>246</v>
      </c>
      <c r="N125" s="131" t="s">
        <v>246</v>
      </c>
      <c r="O125" s="131" t="s">
        <v>246</v>
      </c>
      <c r="P125" s="131" t="s">
        <v>246</v>
      </c>
      <c r="Q125" s="131" t="s">
        <v>246</v>
      </c>
      <c r="R125" s="133" t="s">
        <v>246</v>
      </c>
      <c r="S125" s="131" t="s">
        <v>246</v>
      </c>
      <c r="T125" s="131" t="s">
        <v>246</v>
      </c>
      <c r="U125" s="131" t="s">
        <v>246</v>
      </c>
      <c r="V125" s="131" t="s">
        <v>246</v>
      </c>
      <c r="W125" s="131" t="s">
        <v>246</v>
      </c>
      <c r="X125" s="131" t="s">
        <v>246</v>
      </c>
      <c r="Y125" s="133" t="s">
        <v>246</v>
      </c>
      <c r="Z125" s="131" t="s">
        <v>246</v>
      </c>
      <c r="AA125" s="135" t="s">
        <v>246</v>
      </c>
      <c r="AB125" s="135" t="s">
        <v>246</v>
      </c>
      <c r="AC125" s="135" t="s">
        <v>246</v>
      </c>
      <c r="AD125" s="135" t="s">
        <v>246</v>
      </c>
      <c r="AE125" s="135" t="s">
        <v>246</v>
      </c>
      <c r="AF125" s="133" t="s">
        <v>246</v>
      </c>
      <c r="AG125" s="131" t="s">
        <v>246</v>
      </c>
      <c r="AH125" s="131" t="s">
        <v>246</v>
      </c>
      <c r="AI125" s="131">
        <v>0.627</v>
      </c>
      <c r="AJ125" s="131" t="s">
        <v>246</v>
      </c>
      <c r="AK125" s="131" t="s">
        <v>246</v>
      </c>
      <c r="AL125" s="131" t="s">
        <v>246</v>
      </c>
    </row>
    <row r="126" spans="1:38" x14ac:dyDescent="0.25">
      <c r="A126" s="138" t="s">
        <v>17</v>
      </c>
      <c r="B126" s="202" t="s">
        <v>456</v>
      </c>
      <c r="C126" s="114" t="s">
        <v>674</v>
      </c>
      <c r="D126" s="131" t="s">
        <v>246</v>
      </c>
      <c r="E126" s="131" t="s">
        <v>246</v>
      </c>
      <c r="F126" s="131" t="s">
        <v>246</v>
      </c>
      <c r="G126" s="131" t="s">
        <v>246</v>
      </c>
      <c r="H126" s="131" t="s">
        <v>246</v>
      </c>
      <c r="I126" s="131" t="s">
        <v>246</v>
      </c>
      <c r="J126" s="131" t="s">
        <v>246</v>
      </c>
      <c r="K126" s="133" t="s">
        <v>246</v>
      </c>
      <c r="L126" s="131" t="s">
        <v>246</v>
      </c>
      <c r="M126" s="131" t="s">
        <v>246</v>
      </c>
      <c r="N126" s="131" t="s">
        <v>246</v>
      </c>
      <c r="O126" s="131" t="s">
        <v>246</v>
      </c>
      <c r="P126" s="131" t="s">
        <v>246</v>
      </c>
      <c r="Q126" s="131" t="s">
        <v>246</v>
      </c>
      <c r="R126" s="133" t="s">
        <v>246</v>
      </c>
      <c r="S126" s="131" t="s">
        <v>246</v>
      </c>
      <c r="T126" s="131" t="s">
        <v>246</v>
      </c>
      <c r="U126" s="131" t="s">
        <v>246</v>
      </c>
      <c r="V126" s="131" t="s">
        <v>246</v>
      </c>
      <c r="W126" s="131" t="s">
        <v>246</v>
      </c>
      <c r="X126" s="131" t="s">
        <v>246</v>
      </c>
      <c r="Y126" s="133" t="s">
        <v>246</v>
      </c>
      <c r="Z126" s="131" t="s">
        <v>246</v>
      </c>
      <c r="AA126" s="135" t="s">
        <v>246</v>
      </c>
      <c r="AB126" s="135" t="s">
        <v>246</v>
      </c>
      <c r="AC126" s="135" t="s">
        <v>246</v>
      </c>
      <c r="AD126" s="135" t="s">
        <v>246</v>
      </c>
      <c r="AE126" s="135" t="s">
        <v>246</v>
      </c>
      <c r="AF126" s="133" t="s">
        <v>246</v>
      </c>
      <c r="AG126" s="131" t="s">
        <v>246</v>
      </c>
      <c r="AH126" s="131" t="s">
        <v>246</v>
      </c>
      <c r="AI126" s="131">
        <v>1.008</v>
      </c>
      <c r="AJ126" s="131" t="s">
        <v>246</v>
      </c>
      <c r="AK126" s="131" t="s">
        <v>246</v>
      </c>
      <c r="AL126" s="131" t="s">
        <v>246</v>
      </c>
    </row>
    <row r="127" spans="1:38" x14ac:dyDescent="0.25">
      <c r="A127" s="138" t="s">
        <v>17</v>
      </c>
      <c r="B127" s="202" t="s">
        <v>457</v>
      </c>
      <c r="C127" s="114" t="s">
        <v>675</v>
      </c>
      <c r="D127" s="131" t="s">
        <v>246</v>
      </c>
      <c r="E127" s="131" t="s">
        <v>246</v>
      </c>
      <c r="F127" s="131" t="s">
        <v>246</v>
      </c>
      <c r="G127" s="131" t="s">
        <v>246</v>
      </c>
      <c r="H127" s="131" t="s">
        <v>246</v>
      </c>
      <c r="I127" s="131" t="s">
        <v>246</v>
      </c>
      <c r="J127" s="131" t="s">
        <v>246</v>
      </c>
      <c r="K127" s="133" t="s">
        <v>246</v>
      </c>
      <c r="L127" s="131" t="s">
        <v>246</v>
      </c>
      <c r="M127" s="131" t="s">
        <v>246</v>
      </c>
      <c r="N127" s="131" t="s">
        <v>246</v>
      </c>
      <c r="O127" s="131" t="s">
        <v>246</v>
      </c>
      <c r="P127" s="131" t="s">
        <v>246</v>
      </c>
      <c r="Q127" s="131" t="s">
        <v>246</v>
      </c>
      <c r="R127" s="133" t="s">
        <v>246</v>
      </c>
      <c r="S127" s="131" t="s">
        <v>246</v>
      </c>
      <c r="T127" s="131" t="s">
        <v>246</v>
      </c>
      <c r="U127" s="131" t="s">
        <v>246</v>
      </c>
      <c r="V127" s="131" t="s">
        <v>246</v>
      </c>
      <c r="W127" s="131" t="s">
        <v>246</v>
      </c>
      <c r="X127" s="131" t="s">
        <v>246</v>
      </c>
      <c r="Y127" s="133" t="s">
        <v>246</v>
      </c>
      <c r="Z127" s="131" t="s">
        <v>246</v>
      </c>
      <c r="AA127" s="135" t="s">
        <v>246</v>
      </c>
      <c r="AB127" s="135" t="s">
        <v>246</v>
      </c>
      <c r="AC127" s="135" t="s">
        <v>246</v>
      </c>
      <c r="AD127" s="135" t="s">
        <v>246</v>
      </c>
      <c r="AE127" s="135" t="s">
        <v>246</v>
      </c>
      <c r="AF127" s="133" t="s">
        <v>246</v>
      </c>
      <c r="AG127" s="131" t="s">
        <v>246</v>
      </c>
      <c r="AH127" s="131" t="s">
        <v>246</v>
      </c>
      <c r="AI127" s="131">
        <v>1.2629999999999999</v>
      </c>
      <c r="AJ127" s="131" t="s">
        <v>246</v>
      </c>
      <c r="AK127" s="131" t="s">
        <v>246</v>
      </c>
      <c r="AL127" s="131" t="s">
        <v>246</v>
      </c>
    </row>
    <row r="128" spans="1:38" ht="30" x14ac:dyDescent="0.25">
      <c r="A128" s="138" t="s">
        <v>17</v>
      </c>
      <c r="B128" s="202" t="s">
        <v>458</v>
      </c>
      <c r="C128" s="114" t="s">
        <v>676</v>
      </c>
      <c r="D128" s="131" t="s">
        <v>246</v>
      </c>
      <c r="E128" s="131" t="s">
        <v>246</v>
      </c>
      <c r="F128" s="131" t="s">
        <v>246</v>
      </c>
      <c r="G128" s="131" t="s">
        <v>246</v>
      </c>
      <c r="H128" s="131" t="s">
        <v>246</v>
      </c>
      <c r="I128" s="131" t="s">
        <v>246</v>
      </c>
      <c r="J128" s="131" t="s">
        <v>246</v>
      </c>
      <c r="K128" s="133" t="s">
        <v>246</v>
      </c>
      <c r="L128" s="131" t="s">
        <v>246</v>
      </c>
      <c r="M128" s="131" t="s">
        <v>246</v>
      </c>
      <c r="N128" s="131" t="s">
        <v>246</v>
      </c>
      <c r="O128" s="131" t="s">
        <v>246</v>
      </c>
      <c r="P128" s="131" t="s">
        <v>246</v>
      </c>
      <c r="Q128" s="131" t="s">
        <v>246</v>
      </c>
      <c r="R128" s="133" t="s">
        <v>246</v>
      </c>
      <c r="S128" s="131" t="s">
        <v>246</v>
      </c>
      <c r="T128" s="131" t="s">
        <v>246</v>
      </c>
      <c r="U128" s="131" t="s">
        <v>246</v>
      </c>
      <c r="V128" s="131" t="s">
        <v>246</v>
      </c>
      <c r="W128" s="131" t="s">
        <v>246</v>
      </c>
      <c r="X128" s="131" t="s">
        <v>246</v>
      </c>
      <c r="Y128" s="133" t="s">
        <v>246</v>
      </c>
      <c r="Z128" s="131" t="s">
        <v>246</v>
      </c>
      <c r="AA128" s="135" t="s">
        <v>246</v>
      </c>
      <c r="AB128" s="135" t="s">
        <v>246</v>
      </c>
      <c r="AC128" s="135" t="s">
        <v>246</v>
      </c>
      <c r="AD128" s="135" t="s">
        <v>246</v>
      </c>
      <c r="AE128" s="135" t="s">
        <v>246</v>
      </c>
      <c r="AF128" s="133" t="s">
        <v>246</v>
      </c>
      <c r="AG128" s="131" t="s">
        <v>246</v>
      </c>
      <c r="AH128" s="131" t="s">
        <v>246</v>
      </c>
      <c r="AI128" s="131">
        <v>0.18</v>
      </c>
      <c r="AJ128" s="131" t="s">
        <v>246</v>
      </c>
      <c r="AK128" s="131" t="s">
        <v>246</v>
      </c>
      <c r="AL128" s="131" t="s">
        <v>246</v>
      </c>
    </row>
    <row r="129" spans="1:38" ht="30" x14ac:dyDescent="0.25">
      <c r="A129" s="138" t="s">
        <v>17</v>
      </c>
      <c r="B129" s="202" t="s">
        <v>459</v>
      </c>
      <c r="C129" s="114" t="s">
        <v>677</v>
      </c>
      <c r="D129" s="131" t="s">
        <v>246</v>
      </c>
      <c r="E129" s="131" t="s">
        <v>246</v>
      </c>
      <c r="F129" s="131" t="s">
        <v>246</v>
      </c>
      <c r="G129" s="131" t="s">
        <v>246</v>
      </c>
      <c r="H129" s="131" t="s">
        <v>246</v>
      </c>
      <c r="I129" s="131" t="s">
        <v>246</v>
      </c>
      <c r="J129" s="131" t="s">
        <v>246</v>
      </c>
      <c r="K129" s="133" t="s">
        <v>246</v>
      </c>
      <c r="L129" s="131" t="s">
        <v>246</v>
      </c>
      <c r="M129" s="131" t="s">
        <v>246</v>
      </c>
      <c r="N129" s="131" t="s">
        <v>246</v>
      </c>
      <c r="O129" s="131" t="s">
        <v>246</v>
      </c>
      <c r="P129" s="131" t="s">
        <v>246</v>
      </c>
      <c r="Q129" s="131" t="s">
        <v>246</v>
      </c>
      <c r="R129" s="133" t="s">
        <v>246</v>
      </c>
      <c r="S129" s="131" t="s">
        <v>246</v>
      </c>
      <c r="T129" s="131" t="s">
        <v>246</v>
      </c>
      <c r="U129" s="131" t="s">
        <v>246</v>
      </c>
      <c r="V129" s="131" t="s">
        <v>246</v>
      </c>
      <c r="W129" s="131" t="s">
        <v>246</v>
      </c>
      <c r="X129" s="131" t="s">
        <v>246</v>
      </c>
      <c r="Y129" s="133" t="s">
        <v>246</v>
      </c>
      <c r="Z129" s="131" t="s">
        <v>246</v>
      </c>
      <c r="AA129" s="135" t="s">
        <v>246</v>
      </c>
      <c r="AB129" s="135" t="s">
        <v>246</v>
      </c>
      <c r="AC129" s="135" t="s">
        <v>246</v>
      </c>
      <c r="AD129" s="135" t="s">
        <v>246</v>
      </c>
      <c r="AE129" s="135" t="s">
        <v>246</v>
      </c>
      <c r="AF129" s="133" t="s">
        <v>246</v>
      </c>
      <c r="AG129" s="131" t="s">
        <v>246</v>
      </c>
      <c r="AH129" s="131" t="s">
        <v>246</v>
      </c>
      <c r="AI129" s="131">
        <v>0.16</v>
      </c>
      <c r="AJ129" s="131" t="s">
        <v>246</v>
      </c>
      <c r="AK129" s="131" t="s">
        <v>246</v>
      </c>
      <c r="AL129" s="131" t="s">
        <v>246</v>
      </c>
    </row>
    <row r="130" spans="1:38" ht="30" x14ac:dyDescent="0.25">
      <c r="A130" s="138" t="s">
        <v>17</v>
      </c>
      <c r="B130" s="202" t="s">
        <v>460</v>
      </c>
      <c r="C130" s="114" t="s">
        <v>678</v>
      </c>
      <c r="D130" s="131" t="s">
        <v>246</v>
      </c>
      <c r="E130" s="131" t="s">
        <v>246</v>
      </c>
      <c r="F130" s="131" t="s">
        <v>246</v>
      </c>
      <c r="G130" s="131" t="s">
        <v>246</v>
      </c>
      <c r="H130" s="131" t="s">
        <v>246</v>
      </c>
      <c r="I130" s="131" t="s">
        <v>246</v>
      </c>
      <c r="J130" s="131" t="s">
        <v>246</v>
      </c>
      <c r="K130" s="133" t="s">
        <v>246</v>
      </c>
      <c r="L130" s="131" t="s">
        <v>246</v>
      </c>
      <c r="M130" s="131" t="s">
        <v>246</v>
      </c>
      <c r="N130" s="131" t="s">
        <v>246</v>
      </c>
      <c r="O130" s="131" t="s">
        <v>246</v>
      </c>
      <c r="P130" s="131" t="s">
        <v>246</v>
      </c>
      <c r="Q130" s="131" t="s">
        <v>246</v>
      </c>
      <c r="R130" s="133" t="s">
        <v>246</v>
      </c>
      <c r="S130" s="131" t="s">
        <v>246</v>
      </c>
      <c r="T130" s="131" t="s">
        <v>246</v>
      </c>
      <c r="U130" s="131" t="s">
        <v>246</v>
      </c>
      <c r="V130" s="131" t="s">
        <v>246</v>
      </c>
      <c r="W130" s="131" t="s">
        <v>246</v>
      </c>
      <c r="X130" s="131" t="s">
        <v>246</v>
      </c>
      <c r="Y130" s="133" t="s">
        <v>246</v>
      </c>
      <c r="Z130" s="131" t="s">
        <v>246</v>
      </c>
      <c r="AA130" s="135" t="s">
        <v>246</v>
      </c>
      <c r="AB130" s="135" t="s">
        <v>246</v>
      </c>
      <c r="AC130" s="135" t="s">
        <v>246</v>
      </c>
      <c r="AD130" s="135" t="s">
        <v>246</v>
      </c>
      <c r="AE130" s="135" t="s">
        <v>246</v>
      </c>
      <c r="AF130" s="133" t="s">
        <v>246</v>
      </c>
      <c r="AG130" s="131" t="s">
        <v>246</v>
      </c>
      <c r="AH130" s="131" t="s">
        <v>246</v>
      </c>
      <c r="AI130" s="131">
        <v>0.16</v>
      </c>
      <c r="AJ130" s="131" t="s">
        <v>246</v>
      </c>
      <c r="AK130" s="131" t="s">
        <v>246</v>
      </c>
      <c r="AL130" s="131" t="s">
        <v>246</v>
      </c>
    </row>
    <row r="131" spans="1:38" x14ac:dyDescent="0.25">
      <c r="A131" s="138" t="s">
        <v>17</v>
      </c>
      <c r="B131" s="204" t="s">
        <v>461</v>
      </c>
      <c r="C131" s="114" t="s">
        <v>679</v>
      </c>
      <c r="D131" s="131" t="s">
        <v>246</v>
      </c>
      <c r="E131" s="131" t="s">
        <v>246</v>
      </c>
      <c r="F131" s="131" t="s">
        <v>246</v>
      </c>
      <c r="G131" s="131" t="s">
        <v>246</v>
      </c>
      <c r="H131" s="131" t="s">
        <v>246</v>
      </c>
      <c r="I131" s="131" t="s">
        <v>246</v>
      </c>
      <c r="J131" s="131" t="s">
        <v>246</v>
      </c>
      <c r="K131" s="133" t="s">
        <v>246</v>
      </c>
      <c r="L131" s="131" t="s">
        <v>246</v>
      </c>
      <c r="M131" s="131" t="s">
        <v>246</v>
      </c>
      <c r="N131" s="131" t="s">
        <v>246</v>
      </c>
      <c r="O131" s="131" t="s">
        <v>246</v>
      </c>
      <c r="P131" s="131" t="s">
        <v>246</v>
      </c>
      <c r="Q131" s="131" t="s">
        <v>246</v>
      </c>
      <c r="R131" s="133" t="s">
        <v>246</v>
      </c>
      <c r="S131" s="131" t="s">
        <v>246</v>
      </c>
      <c r="T131" s="131" t="s">
        <v>246</v>
      </c>
      <c r="U131" s="131" t="s">
        <v>246</v>
      </c>
      <c r="V131" s="131" t="s">
        <v>246</v>
      </c>
      <c r="W131" s="131" t="s">
        <v>246</v>
      </c>
      <c r="X131" s="131" t="s">
        <v>246</v>
      </c>
      <c r="Y131" s="133" t="s">
        <v>246</v>
      </c>
      <c r="Z131" s="131" t="s">
        <v>246</v>
      </c>
      <c r="AA131" s="135" t="s">
        <v>246</v>
      </c>
      <c r="AB131" s="135" t="s">
        <v>246</v>
      </c>
      <c r="AC131" s="135" t="s">
        <v>246</v>
      </c>
      <c r="AD131" s="135" t="s">
        <v>246</v>
      </c>
      <c r="AE131" s="135" t="s">
        <v>246</v>
      </c>
      <c r="AF131" s="133" t="s">
        <v>246</v>
      </c>
      <c r="AG131" s="131" t="s">
        <v>246</v>
      </c>
      <c r="AH131" s="131" t="s">
        <v>246</v>
      </c>
      <c r="AI131" s="131">
        <v>0.4</v>
      </c>
      <c r="AJ131" s="131" t="s">
        <v>246</v>
      </c>
      <c r="AK131" s="131" t="s">
        <v>246</v>
      </c>
      <c r="AL131" s="131" t="s">
        <v>246</v>
      </c>
    </row>
    <row r="132" spans="1:38" x14ac:dyDescent="0.25">
      <c r="A132" s="138" t="s">
        <v>17</v>
      </c>
      <c r="B132" s="204" t="s">
        <v>462</v>
      </c>
      <c r="C132" s="114" t="s">
        <v>680</v>
      </c>
      <c r="D132" s="131" t="s">
        <v>246</v>
      </c>
      <c r="E132" s="131" t="s">
        <v>246</v>
      </c>
      <c r="F132" s="131" t="s">
        <v>246</v>
      </c>
      <c r="G132" s="131" t="s">
        <v>246</v>
      </c>
      <c r="H132" s="131" t="s">
        <v>246</v>
      </c>
      <c r="I132" s="131" t="s">
        <v>246</v>
      </c>
      <c r="J132" s="131" t="s">
        <v>246</v>
      </c>
      <c r="K132" s="133" t="s">
        <v>246</v>
      </c>
      <c r="L132" s="131" t="s">
        <v>246</v>
      </c>
      <c r="M132" s="131" t="s">
        <v>246</v>
      </c>
      <c r="N132" s="131" t="s">
        <v>246</v>
      </c>
      <c r="O132" s="131" t="s">
        <v>246</v>
      </c>
      <c r="P132" s="131" t="s">
        <v>246</v>
      </c>
      <c r="Q132" s="131" t="s">
        <v>246</v>
      </c>
      <c r="R132" s="133" t="s">
        <v>246</v>
      </c>
      <c r="S132" s="131" t="s">
        <v>246</v>
      </c>
      <c r="T132" s="131" t="s">
        <v>246</v>
      </c>
      <c r="U132" s="131" t="s">
        <v>246</v>
      </c>
      <c r="V132" s="131" t="s">
        <v>246</v>
      </c>
      <c r="W132" s="131" t="s">
        <v>246</v>
      </c>
      <c r="X132" s="131" t="s">
        <v>246</v>
      </c>
      <c r="Y132" s="133" t="s">
        <v>246</v>
      </c>
      <c r="Z132" s="131" t="s">
        <v>246</v>
      </c>
      <c r="AA132" s="135" t="s">
        <v>246</v>
      </c>
      <c r="AB132" s="135" t="s">
        <v>246</v>
      </c>
      <c r="AC132" s="135" t="s">
        <v>246</v>
      </c>
      <c r="AD132" s="135" t="s">
        <v>246</v>
      </c>
      <c r="AE132" s="135" t="s">
        <v>246</v>
      </c>
      <c r="AF132" s="133" t="s">
        <v>246</v>
      </c>
      <c r="AG132" s="131" t="s">
        <v>246</v>
      </c>
      <c r="AH132" s="131" t="s">
        <v>246</v>
      </c>
      <c r="AI132" s="131">
        <v>0.2</v>
      </c>
      <c r="AJ132" s="131" t="s">
        <v>246</v>
      </c>
      <c r="AK132" s="131" t="s">
        <v>246</v>
      </c>
      <c r="AL132" s="131" t="s">
        <v>246</v>
      </c>
    </row>
    <row r="133" spans="1:38" x14ac:dyDescent="0.25">
      <c r="A133" s="138" t="s">
        <v>17</v>
      </c>
      <c r="B133" s="204" t="s">
        <v>463</v>
      </c>
      <c r="C133" s="114" t="s">
        <v>681</v>
      </c>
      <c r="D133" s="131" t="s">
        <v>246</v>
      </c>
      <c r="E133" s="131" t="s">
        <v>246</v>
      </c>
      <c r="F133" s="131" t="s">
        <v>246</v>
      </c>
      <c r="G133" s="131" t="s">
        <v>246</v>
      </c>
      <c r="H133" s="131" t="s">
        <v>246</v>
      </c>
      <c r="I133" s="131" t="s">
        <v>246</v>
      </c>
      <c r="J133" s="131" t="s">
        <v>246</v>
      </c>
      <c r="K133" s="133" t="s">
        <v>246</v>
      </c>
      <c r="L133" s="131" t="s">
        <v>246</v>
      </c>
      <c r="M133" s="131" t="s">
        <v>246</v>
      </c>
      <c r="N133" s="131">
        <v>0.65</v>
      </c>
      <c r="O133" s="131" t="s">
        <v>246</v>
      </c>
      <c r="P133" s="131" t="s">
        <v>246</v>
      </c>
      <c r="Q133" s="131" t="s">
        <v>246</v>
      </c>
      <c r="R133" s="133" t="s">
        <v>246</v>
      </c>
      <c r="S133" s="131" t="s">
        <v>246</v>
      </c>
      <c r="T133" s="131" t="s">
        <v>246</v>
      </c>
      <c r="U133" s="131" t="s">
        <v>246</v>
      </c>
      <c r="V133" s="131" t="s">
        <v>246</v>
      </c>
      <c r="W133" s="131" t="s">
        <v>246</v>
      </c>
      <c r="X133" s="131" t="s">
        <v>246</v>
      </c>
      <c r="Y133" s="133" t="s">
        <v>246</v>
      </c>
      <c r="Z133" s="131" t="s">
        <v>246</v>
      </c>
      <c r="AA133" s="135" t="s">
        <v>246</v>
      </c>
      <c r="AB133" s="135" t="s">
        <v>246</v>
      </c>
      <c r="AC133" s="135" t="s">
        <v>246</v>
      </c>
      <c r="AD133" s="135" t="s">
        <v>246</v>
      </c>
      <c r="AE133" s="135" t="s">
        <v>246</v>
      </c>
      <c r="AF133" s="133" t="s">
        <v>246</v>
      </c>
      <c r="AG133" s="131" t="s">
        <v>246</v>
      </c>
      <c r="AH133" s="131" t="s">
        <v>246</v>
      </c>
      <c r="AI133" s="131" t="s">
        <v>246</v>
      </c>
      <c r="AJ133" s="131" t="s">
        <v>246</v>
      </c>
      <c r="AK133" s="131" t="s">
        <v>246</v>
      </c>
      <c r="AL133" s="131" t="s">
        <v>246</v>
      </c>
    </row>
    <row r="134" spans="1:38" s="291" customFormat="1" ht="30" x14ac:dyDescent="0.25">
      <c r="A134" s="138" t="s">
        <v>16</v>
      </c>
      <c r="B134" s="198" t="s">
        <v>15</v>
      </c>
      <c r="C134" s="289" t="s">
        <v>2</v>
      </c>
      <c r="D134" s="131"/>
      <c r="E134" s="131" t="s">
        <v>246</v>
      </c>
      <c r="F134" s="131" t="s">
        <v>246</v>
      </c>
      <c r="G134" s="131" t="s">
        <v>246</v>
      </c>
      <c r="H134" s="131" t="s">
        <v>246</v>
      </c>
      <c r="I134" s="131">
        <v>474</v>
      </c>
      <c r="J134" s="131">
        <v>6</v>
      </c>
      <c r="K134" s="290" t="s">
        <v>246</v>
      </c>
      <c r="L134" s="131" t="s">
        <v>246</v>
      </c>
      <c r="M134" s="131" t="s">
        <v>246</v>
      </c>
      <c r="N134" s="131" t="s">
        <v>246</v>
      </c>
      <c r="O134" s="131" t="s">
        <v>246</v>
      </c>
      <c r="P134" s="131">
        <v>718</v>
      </c>
      <c r="Q134" s="131">
        <v>44</v>
      </c>
      <c r="R134" s="290" t="s">
        <v>246</v>
      </c>
      <c r="S134" s="131" t="s">
        <v>246</v>
      </c>
      <c r="T134" s="131" t="s">
        <v>246</v>
      </c>
      <c r="U134" s="131" t="s">
        <v>246</v>
      </c>
      <c r="V134" s="131" t="s">
        <v>246</v>
      </c>
      <c r="W134" s="131">
        <v>450</v>
      </c>
      <c r="X134" s="131">
        <v>44</v>
      </c>
      <c r="Y134" s="290" t="s">
        <v>246</v>
      </c>
      <c r="Z134" s="131" t="s">
        <v>246</v>
      </c>
      <c r="AA134" s="135" t="s">
        <v>246</v>
      </c>
      <c r="AB134" s="135" t="s">
        <v>246</v>
      </c>
      <c r="AC134" s="135" t="s">
        <v>246</v>
      </c>
      <c r="AD134" s="135">
        <v>430</v>
      </c>
      <c r="AE134" s="135">
        <v>44</v>
      </c>
      <c r="AF134" s="290" t="s">
        <v>246</v>
      </c>
      <c r="AG134" s="131" t="s">
        <v>246</v>
      </c>
      <c r="AH134" s="131" t="s">
        <v>246</v>
      </c>
      <c r="AI134" s="131" t="s">
        <v>246</v>
      </c>
      <c r="AJ134" s="131" t="s">
        <v>246</v>
      </c>
      <c r="AK134" s="131">
        <v>764</v>
      </c>
      <c r="AL134" s="131">
        <v>42</v>
      </c>
    </row>
    <row r="135" spans="1:38" ht="30" x14ac:dyDescent="0.25">
      <c r="A135" s="205" t="s">
        <v>16</v>
      </c>
      <c r="B135" s="216" t="s">
        <v>14</v>
      </c>
      <c r="C135" s="217"/>
      <c r="D135" s="258">
        <v>4</v>
      </c>
      <c r="E135" s="258" t="s">
        <v>246</v>
      </c>
      <c r="F135" s="258" t="s">
        <v>246</v>
      </c>
      <c r="G135" s="258" t="s">
        <v>246</v>
      </c>
      <c r="H135" s="258" t="s">
        <v>246</v>
      </c>
      <c r="I135" s="258">
        <v>469</v>
      </c>
      <c r="J135" s="258" t="s">
        <v>246</v>
      </c>
      <c r="K135" s="133" t="s">
        <v>246</v>
      </c>
      <c r="L135" s="258" t="s">
        <v>246</v>
      </c>
      <c r="M135" s="258" t="s">
        <v>246</v>
      </c>
      <c r="N135" s="258" t="s">
        <v>246</v>
      </c>
      <c r="O135" s="258" t="s">
        <v>246</v>
      </c>
      <c r="P135" s="258">
        <v>718</v>
      </c>
      <c r="Q135" s="258" t="s">
        <v>246</v>
      </c>
      <c r="R135" s="133" t="s">
        <v>246</v>
      </c>
      <c r="S135" s="258" t="s">
        <v>246</v>
      </c>
      <c r="T135" s="258" t="s">
        <v>246</v>
      </c>
      <c r="U135" s="258" t="s">
        <v>246</v>
      </c>
      <c r="V135" s="258" t="s">
        <v>246</v>
      </c>
      <c r="W135" s="258">
        <v>450</v>
      </c>
      <c r="X135" s="258" t="s">
        <v>246</v>
      </c>
      <c r="Y135" s="133" t="s">
        <v>246</v>
      </c>
      <c r="Z135" s="258" t="s">
        <v>246</v>
      </c>
      <c r="AA135" s="259" t="s">
        <v>246</v>
      </c>
      <c r="AB135" s="259" t="s">
        <v>246</v>
      </c>
      <c r="AC135" s="259" t="s">
        <v>246</v>
      </c>
      <c r="AD135" s="259">
        <v>430</v>
      </c>
      <c r="AE135" s="259">
        <v>44</v>
      </c>
      <c r="AF135" s="133" t="s">
        <v>246</v>
      </c>
      <c r="AG135" s="258" t="s">
        <v>246</v>
      </c>
      <c r="AH135" s="258" t="s">
        <v>246</v>
      </c>
      <c r="AI135" s="258" t="s">
        <v>246</v>
      </c>
      <c r="AJ135" s="258" t="s">
        <v>246</v>
      </c>
      <c r="AK135" s="258">
        <v>764</v>
      </c>
      <c r="AL135" s="258" t="s">
        <v>246</v>
      </c>
    </row>
    <row r="136" spans="1:38" s="291" customFormat="1" ht="45" x14ac:dyDescent="0.25">
      <c r="A136" s="138" t="s">
        <v>13</v>
      </c>
      <c r="B136" s="198" t="s">
        <v>12</v>
      </c>
      <c r="C136" s="289"/>
      <c r="D136" s="131"/>
      <c r="E136" s="131" t="s">
        <v>246</v>
      </c>
      <c r="F136" s="131" t="s">
        <v>246</v>
      </c>
      <c r="G136" s="131" t="s">
        <v>246</v>
      </c>
      <c r="H136" s="131" t="s">
        <v>246</v>
      </c>
      <c r="I136" s="131">
        <v>5</v>
      </c>
      <c r="J136" s="131">
        <v>6</v>
      </c>
      <c r="K136" s="290" t="s">
        <v>246</v>
      </c>
      <c r="L136" s="131" t="s">
        <v>246</v>
      </c>
      <c r="M136" s="131" t="s">
        <v>246</v>
      </c>
      <c r="N136" s="131" t="s">
        <v>246</v>
      </c>
      <c r="O136" s="131" t="s">
        <v>246</v>
      </c>
      <c r="P136" s="131" t="s">
        <v>246</v>
      </c>
      <c r="Q136" s="131">
        <v>44</v>
      </c>
      <c r="R136" s="290" t="s">
        <v>246</v>
      </c>
      <c r="S136" s="131" t="s">
        <v>246</v>
      </c>
      <c r="T136" s="131" t="s">
        <v>246</v>
      </c>
      <c r="U136" s="131" t="s">
        <v>246</v>
      </c>
      <c r="V136" s="131" t="s">
        <v>246</v>
      </c>
      <c r="W136" s="131" t="s">
        <v>246</v>
      </c>
      <c r="X136" s="131">
        <v>44</v>
      </c>
      <c r="Y136" s="290" t="s">
        <v>246</v>
      </c>
      <c r="Z136" s="131" t="s">
        <v>246</v>
      </c>
      <c r="AA136" s="135" t="s">
        <v>246</v>
      </c>
      <c r="AB136" s="135" t="s">
        <v>246</v>
      </c>
      <c r="AC136" s="135" t="s">
        <v>246</v>
      </c>
      <c r="AD136" s="135">
        <v>430</v>
      </c>
      <c r="AE136" s="135">
        <v>44</v>
      </c>
      <c r="AF136" s="290" t="s">
        <v>246</v>
      </c>
      <c r="AG136" s="131" t="s">
        <v>246</v>
      </c>
      <c r="AH136" s="131" t="s">
        <v>246</v>
      </c>
      <c r="AI136" s="131" t="s">
        <v>246</v>
      </c>
      <c r="AJ136" s="131" t="s">
        <v>246</v>
      </c>
      <c r="AK136" s="131" t="s">
        <v>246</v>
      </c>
      <c r="AL136" s="131">
        <v>42</v>
      </c>
    </row>
    <row r="137" spans="1:38" x14ac:dyDescent="0.25">
      <c r="A137" s="205" t="s">
        <v>13</v>
      </c>
      <c r="B137" s="226" t="s">
        <v>464</v>
      </c>
      <c r="C137" s="217" t="s">
        <v>682</v>
      </c>
      <c r="D137" s="258">
        <v>4</v>
      </c>
      <c r="E137" s="258" t="s">
        <v>246</v>
      </c>
      <c r="F137" s="258" t="s">
        <v>246</v>
      </c>
      <c r="G137" s="258" t="s">
        <v>246</v>
      </c>
      <c r="H137" s="258" t="s">
        <v>246</v>
      </c>
      <c r="I137" s="258" t="s">
        <v>246</v>
      </c>
      <c r="J137" s="258">
        <v>1</v>
      </c>
      <c r="K137" s="133" t="s">
        <v>246</v>
      </c>
      <c r="L137" s="258" t="s">
        <v>246</v>
      </c>
      <c r="M137" s="258" t="s">
        <v>246</v>
      </c>
      <c r="N137" s="258" t="s">
        <v>246</v>
      </c>
      <c r="O137" s="258" t="s">
        <v>246</v>
      </c>
      <c r="P137" s="258" t="s">
        <v>246</v>
      </c>
      <c r="Q137" s="258">
        <v>7</v>
      </c>
      <c r="R137" s="133" t="s">
        <v>246</v>
      </c>
      <c r="S137" s="258" t="s">
        <v>246</v>
      </c>
      <c r="T137" s="258" t="s">
        <v>246</v>
      </c>
      <c r="U137" s="258" t="s">
        <v>246</v>
      </c>
      <c r="V137" s="258" t="s">
        <v>246</v>
      </c>
      <c r="W137" s="258" t="s">
        <v>246</v>
      </c>
      <c r="X137" s="258" t="s">
        <v>246</v>
      </c>
      <c r="Y137" s="133" t="s">
        <v>246</v>
      </c>
      <c r="Z137" s="258" t="s">
        <v>246</v>
      </c>
      <c r="AA137" s="259" t="s">
        <v>246</v>
      </c>
      <c r="AB137" s="259" t="s">
        <v>246</v>
      </c>
      <c r="AC137" s="259" t="s">
        <v>246</v>
      </c>
      <c r="AD137" s="259" t="s">
        <v>246</v>
      </c>
      <c r="AE137" s="259" t="s">
        <v>246</v>
      </c>
      <c r="AF137" s="133" t="s">
        <v>246</v>
      </c>
      <c r="AG137" s="258" t="s">
        <v>246</v>
      </c>
      <c r="AH137" s="258" t="s">
        <v>246</v>
      </c>
      <c r="AI137" s="258" t="s">
        <v>246</v>
      </c>
      <c r="AJ137" s="258" t="s">
        <v>246</v>
      </c>
      <c r="AK137" s="258" t="s">
        <v>246</v>
      </c>
      <c r="AL137" s="258">
        <v>7</v>
      </c>
    </row>
    <row r="138" spans="1:38" x14ac:dyDescent="0.25">
      <c r="A138" s="205" t="s">
        <v>13</v>
      </c>
      <c r="B138" s="212" t="s">
        <v>466</v>
      </c>
      <c r="C138" s="217" t="s">
        <v>683</v>
      </c>
      <c r="D138" s="258">
        <v>4</v>
      </c>
      <c r="E138" s="258" t="s">
        <v>246</v>
      </c>
      <c r="F138" s="258" t="s">
        <v>246</v>
      </c>
      <c r="G138" s="258" t="s">
        <v>246</v>
      </c>
      <c r="H138" s="258" t="s">
        <v>246</v>
      </c>
      <c r="I138" s="258" t="s">
        <v>246</v>
      </c>
      <c r="J138" s="258">
        <v>5</v>
      </c>
      <c r="K138" s="133" t="s">
        <v>246</v>
      </c>
      <c r="L138" s="258" t="s">
        <v>246</v>
      </c>
      <c r="M138" s="258" t="s">
        <v>246</v>
      </c>
      <c r="N138" s="258" t="s">
        <v>246</v>
      </c>
      <c r="O138" s="258" t="s">
        <v>246</v>
      </c>
      <c r="P138" s="258" t="s">
        <v>246</v>
      </c>
      <c r="Q138" s="258">
        <v>37</v>
      </c>
      <c r="R138" s="133" t="s">
        <v>246</v>
      </c>
      <c r="S138" s="258" t="s">
        <v>246</v>
      </c>
      <c r="T138" s="258" t="s">
        <v>246</v>
      </c>
      <c r="U138" s="258" t="s">
        <v>246</v>
      </c>
      <c r="V138" s="258" t="s">
        <v>246</v>
      </c>
      <c r="W138" s="258" t="s">
        <v>246</v>
      </c>
      <c r="X138" s="258">
        <v>7</v>
      </c>
      <c r="Y138" s="133" t="s">
        <v>246</v>
      </c>
      <c r="Z138" s="258" t="s">
        <v>246</v>
      </c>
      <c r="AA138" s="259" t="s">
        <v>246</v>
      </c>
      <c r="AB138" s="259" t="s">
        <v>246</v>
      </c>
      <c r="AC138" s="259" t="s">
        <v>246</v>
      </c>
      <c r="AD138" s="259" t="s">
        <v>246</v>
      </c>
      <c r="AE138" s="259">
        <v>7</v>
      </c>
      <c r="AF138" s="133" t="s">
        <v>246</v>
      </c>
      <c r="AG138" s="258" t="s">
        <v>246</v>
      </c>
      <c r="AH138" s="258" t="s">
        <v>246</v>
      </c>
      <c r="AI138" s="258" t="s">
        <v>246</v>
      </c>
      <c r="AJ138" s="258" t="s">
        <v>246</v>
      </c>
      <c r="AK138" s="258" t="s">
        <v>246</v>
      </c>
      <c r="AL138" s="258">
        <v>35</v>
      </c>
    </row>
    <row r="139" spans="1:38" x14ac:dyDescent="0.25">
      <c r="A139" s="205" t="s">
        <v>13</v>
      </c>
      <c r="B139" s="216" t="s">
        <v>467</v>
      </c>
      <c r="C139" s="217" t="s">
        <v>684</v>
      </c>
      <c r="D139" s="258">
        <v>4</v>
      </c>
      <c r="E139" s="258" t="s">
        <v>246</v>
      </c>
      <c r="F139" s="258" t="s">
        <v>246</v>
      </c>
      <c r="G139" s="258" t="s">
        <v>246</v>
      </c>
      <c r="H139" s="258" t="s">
        <v>246</v>
      </c>
      <c r="I139" s="258">
        <v>5</v>
      </c>
      <c r="J139" s="258" t="s">
        <v>246</v>
      </c>
      <c r="K139" s="133" t="s">
        <v>246</v>
      </c>
      <c r="L139" s="258" t="s">
        <v>246</v>
      </c>
      <c r="M139" s="258" t="s">
        <v>246</v>
      </c>
      <c r="N139" s="258" t="s">
        <v>246</v>
      </c>
      <c r="O139" s="258" t="s">
        <v>246</v>
      </c>
      <c r="P139" s="258" t="s">
        <v>246</v>
      </c>
      <c r="Q139" s="258"/>
      <c r="R139" s="133" t="s">
        <v>246</v>
      </c>
      <c r="S139" s="258" t="s">
        <v>246</v>
      </c>
      <c r="T139" s="258" t="s">
        <v>246</v>
      </c>
      <c r="U139" s="258" t="s">
        <v>246</v>
      </c>
      <c r="V139" s="258" t="s">
        <v>246</v>
      </c>
      <c r="W139" s="258" t="s">
        <v>246</v>
      </c>
      <c r="X139" s="258">
        <v>37</v>
      </c>
      <c r="Y139" s="133" t="s">
        <v>246</v>
      </c>
      <c r="Z139" s="258" t="s">
        <v>246</v>
      </c>
      <c r="AA139" s="259" t="s">
        <v>246</v>
      </c>
      <c r="AB139" s="259" t="s">
        <v>246</v>
      </c>
      <c r="AC139" s="259" t="s">
        <v>246</v>
      </c>
      <c r="AD139" s="259" t="s">
        <v>246</v>
      </c>
      <c r="AE139" s="259">
        <v>37</v>
      </c>
      <c r="AF139" s="133" t="s">
        <v>246</v>
      </c>
      <c r="AG139" s="258" t="s">
        <v>246</v>
      </c>
      <c r="AH139" s="258" t="s">
        <v>246</v>
      </c>
      <c r="AI139" s="258" t="s">
        <v>246</v>
      </c>
      <c r="AJ139" s="258" t="s">
        <v>246</v>
      </c>
      <c r="AK139" s="258" t="s">
        <v>246</v>
      </c>
      <c r="AL139" s="258" t="s">
        <v>246</v>
      </c>
    </row>
    <row r="140" spans="1:38" s="291" customFormat="1" ht="45" x14ac:dyDescent="0.25">
      <c r="A140" s="138" t="s">
        <v>9</v>
      </c>
      <c r="B140" s="198" t="s">
        <v>8</v>
      </c>
      <c r="C140" s="289"/>
      <c r="D140" s="131" t="s">
        <v>246</v>
      </c>
      <c r="E140" s="131" t="s">
        <v>246</v>
      </c>
      <c r="F140" s="131" t="s">
        <v>246</v>
      </c>
      <c r="G140" s="131" t="s">
        <v>246</v>
      </c>
      <c r="H140" s="131" t="s">
        <v>246</v>
      </c>
      <c r="I140" s="131" t="s">
        <v>246</v>
      </c>
      <c r="J140" s="131" t="s">
        <v>246</v>
      </c>
      <c r="K140" s="290" t="s">
        <v>246</v>
      </c>
      <c r="L140" s="131" t="s">
        <v>246</v>
      </c>
      <c r="M140" s="131" t="s">
        <v>246</v>
      </c>
      <c r="N140" s="131" t="s">
        <v>246</v>
      </c>
      <c r="O140" s="131" t="s">
        <v>246</v>
      </c>
      <c r="P140" s="131" t="s">
        <v>246</v>
      </c>
      <c r="Q140" s="131">
        <v>2</v>
      </c>
      <c r="R140" s="290" t="s">
        <v>246</v>
      </c>
      <c r="S140" s="131" t="s">
        <v>246</v>
      </c>
      <c r="T140" s="131" t="s">
        <v>246</v>
      </c>
      <c r="U140" s="131" t="s">
        <v>246</v>
      </c>
      <c r="V140" s="131" t="s">
        <v>246</v>
      </c>
      <c r="W140" s="131" t="s">
        <v>246</v>
      </c>
      <c r="X140" s="131">
        <v>2</v>
      </c>
      <c r="Y140" s="290" t="s">
        <v>246</v>
      </c>
      <c r="Z140" s="131" t="s">
        <v>246</v>
      </c>
      <c r="AA140" s="135" t="s">
        <v>246</v>
      </c>
      <c r="AB140" s="135" t="s">
        <v>246</v>
      </c>
      <c r="AC140" s="135" t="s">
        <v>246</v>
      </c>
      <c r="AD140" s="135" t="s">
        <v>246</v>
      </c>
      <c r="AE140" s="135">
        <v>2</v>
      </c>
      <c r="AF140" s="290" t="s">
        <v>246</v>
      </c>
      <c r="AG140" s="131" t="s">
        <v>246</v>
      </c>
      <c r="AH140" s="131" t="s">
        <v>246</v>
      </c>
      <c r="AI140" s="131" t="s">
        <v>246</v>
      </c>
      <c r="AJ140" s="131" t="s">
        <v>246</v>
      </c>
      <c r="AK140" s="131" t="s">
        <v>246</v>
      </c>
      <c r="AL140" s="131">
        <v>2</v>
      </c>
    </row>
    <row r="141" spans="1:38" s="291" customFormat="1" ht="30" x14ac:dyDescent="0.25">
      <c r="A141" s="138" t="s">
        <v>9</v>
      </c>
      <c r="B141" s="198" t="s">
        <v>6</v>
      </c>
      <c r="C141" s="289"/>
      <c r="D141" s="131" t="s">
        <v>246</v>
      </c>
      <c r="E141" s="131" t="s">
        <v>246</v>
      </c>
      <c r="F141" s="131" t="s">
        <v>246</v>
      </c>
      <c r="G141" s="131" t="s">
        <v>246</v>
      </c>
      <c r="H141" s="131" t="s">
        <v>246</v>
      </c>
      <c r="I141" s="131" t="s">
        <v>246</v>
      </c>
      <c r="J141" s="131" t="s">
        <v>246</v>
      </c>
      <c r="K141" s="290" t="s">
        <v>246</v>
      </c>
      <c r="L141" s="131" t="s">
        <v>246</v>
      </c>
      <c r="M141" s="131" t="s">
        <v>246</v>
      </c>
      <c r="N141" s="131" t="s">
        <v>246</v>
      </c>
      <c r="O141" s="131" t="s">
        <v>246</v>
      </c>
      <c r="P141" s="131" t="s">
        <v>246</v>
      </c>
      <c r="Q141" s="131" t="s">
        <v>246</v>
      </c>
      <c r="R141" s="290" t="s">
        <v>246</v>
      </c>
      <c r="S141" s="131" t="s">
        <v>246</v>
      </c>
      <c r="T141" s="131" t="s">
        <v>246</v>
      </c>
      <c r="U141" s="131" t="s">
        <v>246</v>
      </c>
      <c r="V141" s="131" t="s">
        <v>246</v>
      </c>
      <c r="W141" s="131" t="s">
        <v>246</v>
      </c>
      <c r="X141" s="131">
        <v>2</v>
      </c>
      <c r="Y141" s="290" t="s">
        <v>246</v>
      </c>
      <c r="Z141" s="131" t="s">
        <v>246</v>
      </c>
      <c r="AA141" s="135" t="s">
        <v>246</v>
      </c>
      <c r="AB141" s="135" t="s">
        <v>246</v>
      </c>
      <c r="AC141" s="135" t="s">
        <v>246</v>
      </c>
      <c r="AD141" s="135" t="s">
        <v>246</v>
      </c>
      <c r="AE141" s="135">
        <v>2</v>
      </c>
      <c r="AF141" s="290" t="s">
        <v>246</v>
      </c>
      <c r="AG141" s="131" t="s">
        <v>246</v>
      </c>
      <c r="AH141" s="131" t="s">
        <v>246</v>
      </c>
      <c r="AI141" s="131" t="s">
        <v>246</v>
      </c>
      <c r="AJ141" s="131" t="s">
        <v>246</v>
      </c>
      <c r="AK141" s="131" t="s">
        <v>246</v>
      </c>
      <c r="AL141" s="131">
        <v>2</v>
      </c>
    </row>
    <row r="142" spans="1:38" x14ac:dyDescent="0.25">
      <c r="A142" s="138" t="s">
        <v>7</v>
      </c>
      <c r="B142" s="199" t="s">
        <v>468</v>
      </c>
      <c r="C142" s="139" t="s">
        <v>686</v>
      </c>
      <c r="D142" s="131" t="s">
        <v>246</v>
      </c>
      <c r="E142" s="131" t="s">
        <v>246</v>
      </c>
      <c r="F142" s="131" t="s">
        <v>246</v>
      </c>
      <c r="G142" s="131" t="s">
        <v>246</v>
      </c>
      <c r="H142" s="131" t="s">
        <v>246</v>
      </c>
      <c r="I142" s="131" t="s">
        <v>246</v>
      </c>
      <c r="J142" s="131" t="s">
        <v>246</v>
      </c>
      <c r="K142" s="133" t="s">
        <v>246</v>
      </c>
      <c r="L142" s="131" t="s">
        <v>246</v>
      </c>
      <c r="M142" s="131" t="s">
        <v>246</v>
      </c>
      <c r="N142" s="131" t="s">
        <v>246</v>
      </c>
      <c r="O142" s="131" t="s">
        <v>246</v>
      </c>
      <c r="P142" s="131" t="s">
        <v>246</v>
      </c>
      <c r="Q142" s="131" t="s">
        <v>246</v>
      </c>
      <c r="R142" s="133" t="s">
        <v>246</v>
      </c>
      <c r="S142" s="131" t="s">
        <v>246</v>
      </c>
      <c r="T142" s="131" t="s">
        <v>246</v>
      </c>
      <c r="U142" s="131" t="s">
        <v>246</v>
      </c>
      <c r="V142" s="131" t="s">
        <v>246</v>
      </c>
      <c r="W142" s="131" t="s">
        <v>246</v>
      </c>
      <c r="X142" s="131" t="s">
        <v>246</v>
      </c>
      <c r="Y142" s="133" t="s">
        <v>246</v>
      </c>
      <c r="Z142" s="131" t="s">
        <v>246</v>
      </c>
      <c r="AA142" s="135" t="s">
        <v>246</v>
      </c>
      <c r="AB142" s="135" t="s">
        <v>246</v>
      </c>
      <c r="AC142" s="135" t="s">
        <v>246</v>
      </c>
      <c r="AD142" s="135" t="s">
        <v>246</v>
      </c>
      <c r="AE142" s="135" t="s">
        <v>246</v>
      </c>
      <c r="AF142" s="133" t="s">
        <v>246</v>
      </c>
      <c r="AG142" s="131" t="s">
        <v>246</v>
      </c>
      <c r="AH142" s="131" t="s">
        <v>246</v>
      </c>
      <c r="AI142" s="131" t="s">
        <v>246</v>
      </c>
      <c r="AJ142" s="131" t="s">
        <v>246</v>
      </c>
      <c r="AK142" s="131" t="s">
        <v>246</v>
      </c>
      <c r="AL142" s="131" t="s">
        <v>246</v>
      </c>
    </row>
    <row r="143" spans="1:38" x14ac:dyDescent="0.25">
      <c r="A143" s="138" t="s">
        <v>7</v>
      </c>
      <c r="B143" s="199" t="s">
        <v>470</v>
      </c>
      <c r="C143" s="139" t="s">
        <v>687</v>
      </c>
      <c r="D143" s="131" t="s">
        <v>246</v>
      </c>
      <c r="E143" s="131" t="s">
        <v>246</v>
      </c>
      <c r="F143" s="131" t="s">
        <v>246</v>
      </c>
      <c r="G143" s="131" t="s">
        <v>246</v>
      </c>
      <c r="H143" s="131" t="s">
        <v>246</v>
      </c>
      <c r="I143" s="131" t="s">
        <v>246</v>
      </c>
      <c r="J143" s="131" t="s">
        <v>246</v>
      </c>
      <c r="K143" s="133" t="s">
        <v>246</v>
      </c>
      <c r="L143" s="131" t="s">
        <v>246</v>
      </c>
      <c r="M143" s="131" t="s">
        <v>246</v>
      </c>
      <c r="N143" s="131" t="s">
        <v>246</v>
      </c>
      <c r="O143" s="131" t="s">
        <v>246</v>
      </c>
      <c r="P143" s="131" t="s">
        <v>246</v>
      </c>
      <c r="Q143" s="131" t="s">
        <v>246</v>
      </c>
      <c r="R143" s="133" t="s">
        <v>246</v>
      </c>
      <c r="S143" s="131" t="s">
        <v>246</v>
      </c>
      <c r="T143" s="131" t="s">
        <v>246</v>
      </c>
      <c r="U143" s="131" t="s">
        <v>246</v>
      </c>
      <c r="V143" s="131" t="s">
        <v>246</v>
      </c>
      <c r="W143" s="131" t="s">
        <v>246</v>
      </c>
      <c r="X143" s="131">
        <v>1</v>
      </c>
      <c r="Y143" s="133" t="s">
        <v>246</v>
      </c>
      <c r="Z143" s="131" t="s">
        <v>246</v>
      </c>
      <c r="AA143" s="135" t="s">
        <v>246</v>
      </c>
      <c r="AB143" s="135" t="s">
        <v>246</v>
      </c>
      <c r="AC143" s="135" t="s">
        <v>246</v>
      </c>
      <c r="AD143" s="135" t="s">
        <v>246</v>
      </c>
      <c r="AE143" s="135" t="s">
        <v>246</v>
      </c>
      <c r="AF143" s="133" t="s">
        <v>246</v>
      </c>
      <c r="AG143" s="131" t="s">
        <v>246</v>
      </c>
      <c r="AH143" s="131" t="s">
        <v>246</v>
      </c>
      <c r="AI143" s="131" t="s">
        <v>246</v>
      </c>
      <c r="AJ143" s="131" t="s">
        <v>246</v>
      </c>
      <c r="AK143" s="131" t="s">
        <v>246</v>
      </c>
      <c r="AL143" s="131" t="s">
        <v>246</v>
      </c>
    </row>
    <row r="144" spans="1:38" x14ac:dyDescent="0.25">
      <c r="A144" s="138" t="s">
        <v>7</v>
      </c>
      <c r="B144" s="199" t="s">
        <v>471</v>
      </c>
      <c r="C144" s="139" t="s">
        <v>688</v>
      </c>
      <c r="D144" s="131" t="s">
        <v>246</v>
      </c>
      <c r="E144" s="131" t="s">
        <v>246</v>
      </c>
      <c r="F144" s="131" t="s">
        <v>246</v>
      </c>
      <c r="G144" s="131" t="s">
        <v>246</v>
      </c>
      <c r="H144" s="131" t="s">
        <v>246</v>
      </c>
      <c r="I144" s="131" t="s">
        <v>246</v>
      </c>
      <c r="J144" s="131" t="s">
        <v>246</v>
      </c>
      <c r="K144" s="133" t="s">
        <v>246</v>
      </c>
      <c r="L144" s="131" t="s">
        <v>246</v>
      </c>
      <c r="M144" s="131" t="s">
        <v>246</v>
      </c>
      <c r="N144" s="131" t="s">
        <v>246</v>
      </c>
      <c r="O144" s="131" t="s">
        <v>246</v>
      </c>
      <c r="P144" s="131" t="s">
        <v>246</v>
      </c>
      <c r="Q144" s="131" t="s">
        <v>246</v>
      </c>
      <c r="R144" s="133" t="s">
        <v>246</v>
      </c>
      <c r="S144" s="131" t="s">
        <v>246</v>
      </c>
      <c r="T144" s="131" t="s">
        <v>246</v>
      </c>
      <c r="U144" s="131" t="s">
        <v>246</v>
      </c>
      <c r="V144" s="131" t="s">
        <v>246</v>
      </c>
      <c r="W144" s="131" t="s">
        <v>246</v>
      </c>
      <c r="X144" s="131" t="s">
        <v>246</v>
      </c>
      <c r="Y144" s="133" t="s">
        <v>246</v>
      </c>
      <c r="Z144" s="131" t="s">
        <v>246</v>
      </c>
      <c r="AA144" s="135" t="s">
        <v>246</v>
      </c>
      <c r="AB144" s="135" t="s">
        <v>246</v>
      </c>
      <c r="AC144" s="135" t="s">
        <v>246</v>
      </c>
      <c r="AD144" s="135" t="s">
        <v>246</v>
      </c>
      <c r="AE144" s="135">
        <v>1</v>
      </c>
      <c r="AF144" s="133" t="s">
        <v>246</v>
      </c>
      <c r="AG144" s="131" t="s">
        <v>246</v>
      </c>
      <c r="AH144" s="131" t="s">
        <v>246</v>
      </c>
      <c r="AI144" s="131" t="s">
        <v>246</v>
      </c>
      <c r="AJ144" s="131" t="s">
        <v>246</v>
      </c>
      <c r="AK144" s="131" t="s">
        <v>246</v>
      </c>
      <c r="AL144" s="131" t="s">
        <v>246</v>
      </c>
    </row>
    <row r="145" spans="1:38" x14ac:dyDescent="0.25">
      <c r="A145" s="138" t="s">
        <v>7</v>
      </c>
      <c r="B145" s="199" t="s">
        <v>472</v>
      </c>
      <c r="C145" s="139" t="s">
        <v>689</v>
      </c>
      <c r="D145" s="131" t="s">
        <v>246</v>
      </c>
      <c r="E145" s="131" t="s">
        <v>246</v>
      </c>
      <c r="F145" s="131" t="s">
        <v>246</v>
      </c>
      <c r="G145" s="131" t="s">
        <v>246</v>
      </c>
      <c r="H145" s="131" t="s">
        <v>246</v>
      </c>
      <c r="I145" s="131" t="s">
        <v>246</v>
      </c>
      <c r="J145" s="131" t="s">
        <v>246</v>
      </c>
      <c r="K145" s="133" t="s">
        <v>246</v>
      </c>
      <c r="L145" s="131" t="s">
        <v>246</v>
      </c>
      <c r="M145" s="131" t="s">
        <v>246</v>
      </c>
      <c r="N145" s="131" t="s">
        <v>246</v>
      </c>
      <c r="O145" s="131" t="s">
        <v>246</v>
      </c>
      <c r="P145" s="131" t="s">
        <v>246</v>
      </c>
      <c r="Q145" s="131" t="s">
        <v>246</v>
      </c>
      <c r="R145" s="133" t="s">
        <v>246</v>
      </c>
      <c r="S145" s="131" t="s">
        <v>246</v>
      </c>
      <c r="T145" s="131" t="s">
        <v>246</v>
      </c>
      <c r="U145" s="131" t="s">
        <v>246</v>
      </c>
      <c r="V145" s="131" t="s">
        <v>246</v>
      </c>
      <c r="W145" s="131" t="s">
        <v>246</v>
      </c>
      <c r="X145" s="131" t="s">
        <v>246</v>
      </c>
      <c r="Y145" s="133" t="s">
        <v>246</v>
      </c>
      <c r="Z145" s="131" t="s">
        <v>246</v>
      </c>
      <c r="AA145" s="135" t="s">
        <v>246</v>
      </c>
      <c r="AB145" s="135" t="s">
        <v>246</v>
      </c>
      <c r="AC145" s="135" t="s">
        <v>246</v>
      </c>
      <c r="AD145" s="135" t="s">
        <v>246</v>
      </c>
      <c r="AE145" s="135" t="s">
        <v>246</v>
      </c>
      <c r="AF145" s="133" t="s">
        <v>246</v>
      </c>
      <c r="AG145" s="131" t="s">
        <v>246</v>
      </c>
      <c r="AH145" s="131" t="s">
        <v>246</v>
      </c>
      <c r="AI145" s="131" t="s">
        <v>246</v>
      </c>
      <c r="AJ145" s="131" t="s">
        <v>246</v>
      </c>
      <c r="AK145" s="131" t="s">
        <v>246</v>
      </c>
      <c r="AL145" s="131" t="s">
        <v>246</v>
      </c>
    </row>
    <row r="146" spans="1:38" x14ac:dyDescent="0.25">
      <c r="A146" s="138" t="s">
        <v>7</v>
      </c>
      <c r="B146" s="199" t="s">
        <v>473</v>
      </c>
      <c r="C146" s="139" t="s">
        <v>690</v>
      </c>
      <c r="D146" s="131" t="s">
        <v>246</v>
      </c>
      <c r="E146" s="131" t="s">
        <v>246</v>
      </c>
      <c r="F146" s="131" t="s">
        <v>246</v>
      </c>
      <c r="G146" s="131" t="s">
        <v>246</v>
      </c>
      <c r="H146" s="131" t="s">
        <v>246</v>
      </c>
      <c r="I146" s="131" t="s">
        <v>246</v>
      </c>
      <c r="J146" s="131" t="s">
        <v>246</v>
      </c>
      <c r="K146" s="133" t="s">
        <v>246</v>
      </c>
      <c r="L146" s="131" t="s">
        <v>246</v>
      </c>
      <c r="M146" s="131" t="s">
        <v>246</v>
      </c>
      <c r="N146" s="131" t="s">
        <v>246</v>
      </c>
      <c r="O146" s="131" t="s">
        <v>246</v>
      </c>
      <c r="P146" s="131" t="s">
        <v>246</v>
      </c>
      <c r="Q146" s="131" t="s">
        <v>246</v>
      </c>
      <c r="R146" s="133" t="s">
        <v>246</v>
      </c>
      <c r="S146" s="131" t="s">
        <v>246</v>
      </c>
      <c r="T146" s="131" t="s">
        <v>246</v>
      </c>
      <c r="U146" s="131" t="s">
        <v>246</v>
      </c>
      <c r="V146" s="131" t="s">
        <v>246</v>
      </c>
      <c r="W146" s="131" t="s">
        <v>246</v>
      </c>
      <c r="X146" s="131" t="s">
        <v>246</v>
      </c>
      <c r="Y146" s="133" t="s">
        <v>246</v>
      </c>
      <c r="Z146" s="131" t="s">
        <v>246</v>
      </c>
      <c r="AA146" s="135" t="s">
        <v>246</v>
      </c>
      <c r="AB146" s="135" t="s">
        <v>246</v>
      </c>
      <c r="AC146" s="135" t="s">
        <v>246</v>
      </c>
      <c r="AD146" s="135" t="s">
        <v>246</v>
      </c>
      <c r="AE146" s="135" t="s">
        <v>246</v>
      </c>
      <c r="AF146" s="133" t="s">
        <v>246</v>
      </c>
      <c r="AG146" s="131" t="s">
        <v>246</v>
      </c>
      <c r="AH146" s="131" t="s">
        <v>246</v>
      </c>
      <c r="AI146" s="131" t="s">
        <v>246</v>
      </c>
      <c r="AJ146" s="131" t="s">
        <v>246</v>
      </c>
      <c r="AK146" s="131" t="s">
        <v>246</v>
      </c>
      <c r="AL146" s="131" t="s">
        <v>246</v>
      </c>
    </row>
    <row r="147" spans="1:38" x14ac:dyDescent="0.25">
      <c r="A147" s="138" t="s">
        <v>7</v>
      </c>
      <c r="B147" s="199" t="s">
        <v>475</v>
      </c>
      <c r="C147" s="139" t="s">
        <v>691</v>
      </c>
      <c r="D147" s="131" t="s">
        <v>246</v>
      </c>
      <c r="E147" s="131" t="s">
        <v>246</v>
      </c>
      <c r="F147" s="131" t="s">
        <v>246</v>
      </c>
      <c r="G147" s="131" t="s">
        <v>246</v>
      </c>
      <c r="H147" s="131" t="s">
        <v>246</v>
      </c>
      <c r="I147" s="131" t="s">
        <v>246</v>
      </c>
      <c r="J147" s="131" t="s">
        <v>246</v>
      </c>
      <c r="K147" s="133" t="s">
        <v>246</v>
      </c>
      <c r="L147" s="131" t="s">
        <v>246</v>
      </c>
      <c r="M147" s="131" t="s">
        <v>246</v>
      </c>
      <c r="N147" s="131" t="s">
        <v>246</v>
      </c>
      <c r="O147" s="131" t="s">
        <v>246</v>
      </c>
      <c r="P147" s="131" t="s">
        <v>246</v>
      </c>
      <c r="Q147" s="131" t="s">
        <v>246</v>
      </c>
      <c r="R147" s="133" t="s">
        <v>246</v>
      </c>
      <c r="S147" s="131" t="s">
        <v>246</v>
      </c>
      <c r="T147" s="131" t="s">
        <v>246</v>
      </c>
      <c r="U147" s="131" t="s">
        <v>246</v>
      </c>
      <c r="V147" s="131" t="s">
        <v>246</v>
      </c>
      <c r="W147" s="131" t="s">
        <v>246</v>
      </c>
      <c r="X147" s="131" t="s">
        <v>246</v>
      </c>
      <c r="Y147" s="133" t="s">
        <v>246</v>
      </c>
      <c r="Z147" s="131" t="s">
        <v>246</v>
      </c>
      <c r="AA147" s="135" t="s">
        <v>246</v>
      </c>
      <c r="AB147" s="135" t="s">
        <v>246</v>
      </c>
      <c r="AC147" s="135" t="s">
        <v>246</v>
      </c>
      <c r="AD147" s="135" t="s">
        <v>246</v>
      </c>
      <c r="AE147" s="135">
        <v>1</v>
      </c>
      <c r="AF147" s="133" t="s">
        <v>246</v>
      </c>
      <c r="AG147" s="131" t="s">
        <v>246</v>
      </c>
      <c r="AH147" s="131" t="s">
        <v>246</v>
      </c>
      <c r="AI147" s="131" t="s">
        <v>246</v>
      </c>
      <c r="AJ147" s="131" t="s">
        <v>246</v>
      </c>
      <c r="AK147" s="131" t="s">
        <v>246</v>
      </c>
      <c r="AL147" s="131" t="s">
        <v>246</v>
      </c>
    </row>
    <row r="148" spans="1:38" x14ac:dyDescent="0.25">
      <c r="A148" s="138" t="s">
        <v>7</v>
      </c>
      <c r="B148" s="199" t="s">
        <v>476</v>
      </c>
      <c r="C148" s="139" t="s">
        <v>692</v>
      </c>
      <c r="D148" s="131" t="s">
        <v>246</v>
      </c>
      <c r="E148" s="131" t="s">
        <v>246</v>
      </c>
      <c r="F148" s="131" t="s">
        <v>246</v>
      </c>
      <c r="G148" s="131" t="s">
        <v>246</v>
      </c>
      <c r="H148" s="131" t="s">
        <v>246</v>
      </c>
      <c r="I148" s="131" t="s">
        <v>246</v>
      </c>
      <c r="J148" s="131" t="s">
        <v>246</v>
      </c>
      <c r="K148" s="133" t="s">
        <v>246</v>
      </c>
      <c r="L148" s="131" t="s">
        <v>246</v>
      </c>
      <c r="M148" s="131" t="s">
        <v>246</v>
      </c>
      <c r="N148" s="131" t="s">
        <v>246</v>
      </c>
      <c r="O148" s="131" t="s">
        <v>246</v>
      </c>
      <c r="P148" s="131" t="s">
        <v>246</v>
      </c>
      <c r="Q148" s="131" t="s">
        <v>246</v>
      </c>
      <c r="R148" s="133" t="s">
        <v>246</v>
      </c>
      <c r="S148" s="131" t="s">
        <v>246</v>
      </c>
      <c r="T148" s="131" t="s">
        <v>246</v>
      </c>
      <c r="U148" s="131" t="s">
        <v>246</v>
      </c>
      <c r="V148" s="131" t="s">
        <v>246</v>
      </c>
      <c r="W148" s="131" t="s">
        <v>246</v>
      </c>
      <c r="X148" s="131" t="s">
        <v>246</v>
      </c>
      <c r="Y148" s="133" t="s">
        <v>246</v>
      </c>
      <c r="Z148" s="131" t="s">
        <v>246</v>
      </c>
      <c r="AA148" s="135" t="s">
        <v>246</v>
      </c>
      <c r="AB148" s="135" t="s">
        <v>246</v>
      </c>
      <c r="AC148" s="135" t="s">
        <v>246</v>
      </c>
      <c r="AD148" s="135" t="s">
        <v>246</v>
      </c>
      <c r="AE148" s="135" t="s">
        <v>246</v>
      </c>
      <c r="AF148" s="133" t="s">
        <v>246</v>
      </c>
      <c r="AG148" s="131" t="s">
        <v>246</v>
      </c>
      <c r="AH148" s="131" t="s">
        <v>246</v>
      </c>
      <c r="AI148" s="131" t="s">
        <v>246</v>
      </c>
      <c r="AJ148" s="131" t="s">
        <v>246</v>
      </c>
      <c r="AK148" s="131" t="s">
        <v>246</v>
      </c>
      <c r="AL148" s="131">
        <v>1</v>
      </c>
    </row>
    <row r="149" spans="1:38" x14ac:dyDescent="0.25">
      <c r="A149" s="138" t="s">
        <v>7</v>
      </c>
      <c r="B149" s="199" t="s">
        <v>477</v>
      </c>
      <c r="C149" s="139" t="s">
        <v>693</v>
      </c>
      <c r="D149" s="131" t="s">
        <v>246</v>
      </c>
      <c r="E149" s="131" t="s">
        <v>246</v>
      </c>
      <c r="F149" s="131" t="s">
        <v>246</v>
      </c>
      <c r="G149" s="131" t="s">
        <v>246</v>
      </c>
      <c r="H149" s="131" t="s">
        <v>246</v>
      </c>
      <c r="I149" s="131" t="s">
        <v>246</v>
      </c>
      <c r="J149" s="131" t="s">
        <v>246</v>
      </c>
      <c r="K149" s="133" t="s">
        <v>246</v>
      </c>
      <c r="L149" s="131" t="s">
        <v>246</v>
      </c>
      <c r="M149" s="131" t="s">
        <v>246</v>
      </c>
      <c r="N149" s="131" t="s">
        <v>246</v>
      </c>
      <c r="O149" s="131" t="s">
        <v>246</v>
      </c>
      <c r="P149" s="131" t="s">
        <v>246</v>
      </c>
      <c r="Q149" s="131">
        <v>1</v>
      </c>
      <c r="R149" s="133" t="s">
        <v>246</v>
      </c>
      <c r="S149" s="131" t="s">
        <v>246</v>
      </c>
      <c r="T149" s="131" t="s">
        <v>246</v>
      </c>
      <c r="U149" s="131" t="s">
        <v>246</v>
      </c>
      <c r="V149" s="131" t="s">
        <v>246</v>
      </c>
      <c r="W149" s="131" t="s">
        <v>246</v>
      </c>
      <c r="X149" s="131" t="s">
        <v>246</v>
      </c>
      <c r="Y149" s="133" t="s">
        <v>246</v>
      </c>
      <c r="Z149" s="131" t="s">
        <v>246</v>
      </c>
      <c r="AA149" s="135" t="s">
        <v>246</v>
      </c>
      <c r="AB149" s="135" t="s">
        <v>246</v>
      </c>
      <c r="AC149" s="135" t="s">
        <v>246</v>
      </c>
      <c r="AD149" s="135" t="s">
        <v>246</v>
      </c>
      <c r="AE149" s="135" t="s">
        <v>246</v>
      </c>
      <c r="AF149" s="133" t="s">
        <v>246</v>
      </c>
      <c r="AG149" s="131" t="s">
        <v>246</v>
      </c>
      <c r="AH149" s="131" t="s">
        <v>246</v>
      </c>
      <c r="AI149" s="131" t="s">
        <v>246</v>
      </c>
      <c r="AJ149" s="131" t="s">
        <v>246</v>
      </c>
      <c r="AK149" s="131" t="s">
        <v>246</v>
      </c>
      <c r="AL149" s="131" t="s">
        <v>246</v>
      </c>
    </row>
    <row r="150" spans="1:38" x14ac:dyDescent="0.25">
      <c r="A150" s="138" t="s">
        <v>7</v>
      </c>
      <c r="B150" s="199" t="s">
        <v>478</v>
      </c>
      <c r="C150" s="139" t="s">
        <v>694</v>
      </c>
      <c r="D150" s="131" t="s">
        <v>246</v>
      </c>
      <c r="E150" s="131" t="s">
        <v>246</v>
      </c>
      <c r="F150" s="131" t="s">
        <v>246</v>
      </c>
      <c r="G150" s="131" t="s">
        <v>246</v>
      </c>
      <c r="H150" s="131" t="s">
        <v>246</v>
      </c>
      <c r="I150" s="131" t="s">
        <v>246</v>
      </c>
      <c r="J150" s="131" t="s">
        <v>246</v>
      </c>
      <c r="K150" s="133" t="s">
        <v>246</v>
      </c>
      <c r="L150" s="131" t="s">
        <v>246</v>
      </c>
      <c r="M150" s="131" t="s">
        <v>246</v>
      </c>
      <c r="N150" s="131" t="s">
        <v>246</v>
      </c>
      <c r="O150" s="131" t="s">
        <v>246</v>
      </c>
      <c r="P150" s="131" t="s">
        <v>246</v>
      </c>
      <c r="Q150" s="131" t="s">
        <v>246</v>
      </c>
      <c r="R150" s="133" t="s">
        <v>246</v>
      </c>
      <c r="S150" s="131" t="s">
        <v>246</v>
      </c>
      <c r="T150" s="131" t="s">
        <v>246</v>
      </c>
      <c r="U150" s="131" t="s">
        <v>246</v>
      </c>
      <c r="V150" s="131" t="s">
        <v>246</v>
      </c>
      <c r="W150" s="131" t="s">
        <v>246</v>
      </c>
      <c r="X150" s="131" t="s">
        <v>246</v>
      </c>
      <c r="Y150" s="133" t="s">
        <v>246</v>
      </c>
      <c r="Z150" s="131" t="s">
        <v>246</v>
      </c>
      <c r="AA150" s="135" t="s">
        <v>246</v>
      </c>
      <c r="AB150" s="135" t="s">
        <v>246</v>
      </c>
      <c r="AC150" s="135" t="s">
        <v>246</v>
      </c>
      <c r="AD150" s="135" t="s">
        <v>246</v>
      </c>
      <c r="AE150" s="135" t="s">
        <v>246</v>
      </c>
      <c r="AF150" s="133" t="s">
        <v>246</v>
      </c>
      <c r="AG150" s="131" t="s">
        <v>246</v>
      </c>
      <c r="AH150" s="131" t="s">
        <v>246</v>
      </c>
      <c r="AI150" s="131" t="s">
        <v>246</v>
      </c>
      <c r="AJ150" s="131" t="s">
        <v>246</v>
      </c>
      <c r="AK150" s="131" t="s">
        <v>246</v>
      </c>
      <c r="AL150" s="131">
        <v>1</v>
      </c>
    </row>
    <row r="151" spans="1:38" x14ac:dyDescent="0.25">
      <c r="A151" s="138" t="s">
        <v>7</v>
      </c>
      <c r="B151" s="199" t="s">
        <v>479</v>
      </c>
      <c r="C151" s="139" t="s">
        <v>695</v>
      </c>
      <c r="D151" s="131" t="s">
        <v>246</v>
      </c>
      <c r="E151" s="131" t="s">
        <v>246</v>
      </c>
      <c r="F151" s="131" t="s">
        <v>246</v>
      </c>
      <c r="G151" s="131" t="s">
        <v>246</v>
      </c>
      <c r="H151" s="131" t="s">
        <v>246</v>
      </c>
      <c r="I151" s="131" t="s">
        <v>246</v>
      </c>
      <c r="J151" s="131" t="s">
        <v>246</v>
      </c>
      <c r="K151" s="133" t="s">
        <v>246</v>
      </c>
      <c r="L151" s="131" t="s">
        <v>246</v>
      </c>
      <c r="M151" s="131" t="s">
        <v>246</v>
      </c>
      <c r="N151" s="131" t="s">
        <v>246</v>
      </c>
      <c r="O151" s="131" t="s">
        <v>246</v>
      </c>
      <c r="P151" s="131" t="s">
        <v>246</v>
      </c>
      <c r="Q151" s="131" t="s">
        <v>246</v>
      </c>
      <c r="R151" s="133" t="s">
        <v>246</v>
      </c>
      <c r="S151" s="131" t="s">
        <v>246</v>
      </c>
      <c r="T151" s="131" t="s">
        <v>246</v>
      </c>
      <c r="U151" s="131" t="s">
        <v>246</v>
      </c>
      <c r="V151" s="131" t="s">
        <v>246</v>
      </c>
      <c r="W151" s="131" t="s">
        <v>246</v>
      </c>
      <c r="X151" s="131">
        <v>1</v>
      </c>
      <c r="Y151" s="133" t="s">
        <v>246</v>
      </c>
      <c r="Z151" s="131" t="s">
        <v>246</v>
      </c>
      <c r="AA151" s="135" t="s">
        <v>246</v>
      </c>
      <c r="AB151" s="135" t="s">
        <v>246</v>
      </c>
      <c r="AC151" s="135" t="s">
        <v>246</v>
      </c>
      <c r="AD151" s="135" t="s">
        <v>246</v>
      </c>
      <c r="AE151" s="135" t="s">
        <v>246</v>
      </c>
      <c r="AF151" s="133" t="s">
        <v>246</v>
      </c>
      <c r="AG151" s="131" t="s">
        <v>246</v>
      </c>
      <c r="AH151" s="131" t="s">
        <v>246</v>
      </c>
      <c r="AI151" s="131" t="s">
        <v>246</v>
      </c>
      <c r="AJ151" s="131" t="s">
        <v>246</v>
      </c>
      <c r="AK151" s="131" t="s">
        <v>246</v>
      </c>
      <c r="AL151" s="131" t="s">
        <v>246</v>
      </c>
    </row>
    <row r="152" spans="1:38" s="291" customFormat="1" ht="30" x14ac:dyDescent="0.25">
      <c r="A152" s="138" t="s">
        <v>4</v>
      </c>
      <c r="B152" s="198" t="s">
        <v>5</v>
      </c>
      <c r="C152" s="289"/>
      <c r="D152" s="131"/>
      <c r="E152" s="131" t="s">
        <v>246</v>
      </c>
      <c r="F152" s="131" t="s">
        <v>246</v>
      </c>
      <c r="G152" s="131">
        <v>2.5700000000000003</v>
      </c>
      <c r="H152" s="131" t="s">
        <v>246</v>
      </c>
      <c r="I152" s="131" t="s">
        <v>246</v>
      </c>
      <c r="J152" s="131" t="s">
        <v>246</v>
      </c>
      <c r="K152" s="290" t="s">
        <v>246</v>
      </c>
      <c r="L152" s="131" t="s">
        <v>246</v>
      </c>
      <c r="M152" s="131" t="s">
        <v>246</v>
      </c>
      <c r="N152" s="131">
        <v>1.75</v>
      </c>
      <c r="O152" s="131" t="s">
        <v>246</v>
      </c>
      <c r="P152" s="131" t="s">
        <v>246</v>
      </c>
      <c r="Q152" s="131" t="s">
        <v>246</v>
      </c>
      <c r="R152" s="290" t="s">
        <v>246</v>
      </c>
      <c r="S152" s="131" t="s">
        <v>246</v>
      </c>
      <c r="T152" s="131" t="s">
        <v>246</v>
      </c>
      <c r="U152" s="131">
        <v>1.75</v>
      </c>
      <c r="V152" s="131" t="s">
        <v>246</v>
      </c>
      <c r="W152" s="131" t="s">
        <v>246</v>
      </c>
      <c r="X152" s="131" t="s">
        <v>246</v>
      </c>
      <c r="Y152" s="290" t="s">
        <v>246</v>
      </c>
      <c r="Z152" s="131" t="s">
        <v>246</v>
      </c>
      <c r="AA152" s="131" t="s">
        <v>246</v>
      </c>
      <c r="AB152" s="131">
        <v>1.75</v>
      </c>
      <c r="AC152" s="131" t="s">
        <v>246</v>
      </c>
      <c r="AD152" s="131" t="s">
        <v>246</v>
      </c>
      <c r="AE152" s="131" t="s">
        <v>246</v>
      </c>
      <c r="AF152" s="290" t="s">
        <v>246</v>
      </c>
      <c r="AG152" s="131" t="s">
        <v>246</v>
      </c>
      <c r="AH152" s="131" t="s">
        <v>246</v>
      </c>
      <c r="AI152" s="131">
        <v>1.75</v>
      </c>
      <c r="AJ152" s="131" t="s">
        <v>246</v>
      </c>
      <c r="AK152" s="131" t="s">
        <v>246</v>
      </c>
      <c r="AL152" s="131" t="s">
        <v>246</v>
      </c>
    </row>
    <row r="153" spans="1:38" x14ac:dyDescent="0.25">
      <c r="A153" s="205" t="s">
        <v>4</v>
      </c>
      <c r="B153" s="227" t="s">
        <v>480</v>
      </c>
      <c r="C153" s="217" t="s">
        <v>696</v>
      </c>
      <c r="D153" s="258" t="s">
        <v>246</v>
      </c>
      <c r="E153" s="258" t="s">
        <v>246</v>
      </c>
      <c r="F153" s="258" t="s">
        <v>246</v>
      </c>
      <c r="G153" s="258" t="s">
        <v>246</v>
      </c>
      <c r="H153" s="258" t="s">
        <v>246</v>
      </c>
      <c r="I153" s="258" t="s">
        <v>246</v>
      </c>
      <c r="J153" s="258" t="s">
        <v>246</v>
      </c>
      <c r="K153" s="133" t="s">
        <v>246</v>
      </c>
      <c r="L153" s="258" t="s">
        <v>246</v>
      </c>
      <c r="M153" s="258" t="s">
        <v>246</v>
      </c>
      <c r="N153" s="258">
        <v>1.75</v>
      </c>
      <c r="O153" s="258" t="s">
        <v>246</v>
      </c>
      <c r="P153" s="258" t="s">
        <v>246</v>
      </c>
      <c r="Q153" s="258" t="s">
        <v>246</v>
      </c>
      <c r="R153" s="133" t="s">
        <v>246</v>
      </c>
      <c r="S153" s="258" t="s">
        <v>246</v>
      </c>
      <c r="T153" s="258" t="s">
        <v>246</v>
      </c>
      <c r="U153" s="258">
        <v>1.75</v>
      </c>
      <c r="V153" s="258" t="s">
        <v>246</v>
      </c>
      <c r="W153" s="258" t="s">
        <v>246</v>
      </c>
      <c r="X153" s="258" t="s">
        <v>246</v>
      </c>
      <c r="Y153" s="133" t="s">
        <v>246</v>
      </c>
      <c r="Z153" s="258" t="s">
        <v>246</v>
      </c>
      <c r="AA153" s="259" t="s">
        <v>246</v>
      </c>
      <c r="AB153" s="259">
        <v>1.75</v>
      </c>
      <c r="AC153" s="259" t="s">
        <v>246</v>
      </c>
      <c r="AD153" s="259" t="s">
        <v>246</v>
      </c>
      <c r="AE153" s="259" t="s">
        <v>246</v>
      </c>
      <c r="AF153" s="133" t="s">
        <v>246</v>
      </c>
      <c r="AG153" s="258" t="s">
        <v>246</v>
      </c>
      <c r="AH153" s="258" t="s">
        <v>246</v>
      </c>
      <c r="AI153" s="258">
        <v>1.75</v>
      </c>
      <c r="AJ153" s="258" t="s">
        <v>246</v>
      </c>
      <c r="AK153" s="258" t="s">
        <v>246</v>
      </c>
      <c r="AL153" s="258" t="s">
        <v>246</v>
      </c>
    </row>
    <row r="154" spans="1:38" ht="31.5" x14ac:dyDescent="0.25">
      <c r="A154" s="205" t="s">
        <v>4</v>
      </c>
      <c r="B154" s="229" t="s">
        <v>697</v>
      </c>
      <c r="C154" s="222" t="s">
        <v>698</v>
      </c>
      <c r="D154" s="258">
        <v>2</v>
      </c>
      <c r="E154" s="258" t="s">
        <v>246</v>
      </c>
      <c r="F154" s="258" t="s">
        <v>246</v>
      </c>
      <c r="G154" s="258">
        <v>0.68</v>
      </c>
      <c r="H154" s="258" t="s">
        <v>246</v>
      </c>
      <c r="I154" s="258" t="s">
        <v>246</v>
      </c>
      <c r="J154" s="258" t="s">
        <v>246</v>
      </c>
      <c r="K154" s="133" t="s">
        <v>246</v>
      </c>
      <c r="L154" s="258" t="s">
        <v>246</v>
      </c>
      <c r="M154" s="258" t="s">
        <v>246</v>
      </c>
      <c r="N154" s="258" t="s">
        <v>246</v>
      </c>
      <c r="O154" s="258" t="s">
        <v>246</v>
      </c>
      <c r="P154" s="258" t="s">
        <v>246</v>
      </c>
      <c r="Q154" s="258" t="s">
        <v>246</v>
      </c>
      <c r="R154" s="133" t="s">
        <v>246</v>
      </c>
      <c r="S154" s="258" t="s">
        <v>246</v>
      </c>
      <c r="T154" s="258" t="s">
        <v>246</v>
      </c>
      <c r="U154" s="258" t="s">
        <v>246</v>
      </c>
      <c r="V154" s="258" t="s">
        <v>246</v>
      </c>
      <c r="W154" s="258" t="s">
        <v>246</v>
      </c>
      <c r="X154" s="258" t="s">
        <v>246</v>
      </c>
      <c r="Y154" s="133" t="s">
        <v>246</v>
      </c>
      <c r="Z154" s="258" t="s">
        <v>246</v>
      </c>
      <c r="AA154" s="258" t="s">
        <v>246</v>
      </c>
      <c r="AB154" s="258" t="s">
        <v>246</v>
      </c>
      <c r="AC154" s="258" t="s">
        <v>246</v>
      </c>
      <c r="AD154" s="258" t="s">
        <v>246</v>
      </c>
      <c r="AE154" s="258" t="s">
        <v>246</v>
      </c>
      <c r="AF154" s="133" t="s">
        <v>246</v>
      </c>
      <c r="AG154" s="258" t="s">
        <v>246</v>
      </c>
      <c r="AH154" s="258" t="s">
        <v>246</v>
      </c>
      <c r="AI154" s="258" t="s">
        <v>246</v>
      </c>
      <c r="AJ154" s="258" t="s">
        <v>246</v>
      </c>
      <c r="AK154" s="258" t="s">
        <v>246</v>
      </c>
      <c r="AL154" s="258" t="s">
        <v>246</v>
      </c>
    </row>
    <row r="155" spans="1:38" x14ac:dyDescent="0.25">
      <c r="A155" s="205" t="s">
        <v>4</v>
      </c>
      <c r="B155" s="229" t="s">
        <v>749</v>
      </c>
      <c r="C155" s="222" t="s">
        <v>700</v>
      </c>
      <c r="D155" s="258">
        <v>3</v>
      </c>
      <c r="E155" s="258" t="s">
        <v>246</v>
      </c>
      <c r="F155" s="258" t="s">
        <v>246</v>
      </c>
      <c r="G155" s="258">
        <v>0.61</v>
      </c>
      <c r="H155" s="258" t="s">
        <v>246</v>
      </c>
      <c r="I155" s="258" t="s">
        <v>246</v>
      </c>
      <c r="J155" s="258" t="s">
        <v>246</v>
      </c>
      <c r="K155" s="133" t="s">
        <v>246</v>
      </c>
      <c r="L155" s="258" t="s">
        <v>246</v>
      </c>
      <c r="M155" s="258" t="s">
        <v>246</v>
      </c>
      <c r="N155" s="258" t="s">
        <v>246</v>
      </c>
      <c r="O155" s="258" t="s">
        <v>246</v>
      </c>
      <c r="P155" s="258" t="s">
        <v>246</v>
      </c>
      <c r="Q155" s="258" t="s">
        <v>246</v>
      </c>
      <c r="R155" s="133" t="s">
        <v>246</v>
      </c>
      <c r="S155" s="258" t="s">
        <v>246</v>
      </c>
      <c r="T155" s="258" t="s">
        <v>246</v>
      </c>
      <c r="U155" s="258" t="s">
        <v>246</v>
      </c>
      <c r="V155" s="258" t="s">
        <v>246</v>
      </c>
      <c r="W155" s="258" t="s">
        <v>246</v>
      </c>
      <c r="X155" s="258" t="s">
        <v>246</v>
      </c>
      <c r="Y155" s="133" t="s">
        <v>246</v>
      </c>
      <c r="Z155" s="258" t="s">
        <v>246</v>
      </c>
      <c r="AA155" s="258" t="s">
        <v>246</v>
      </c>
      <c r="AB155" s="258" t="s">
        <v>246</v>
      </c>
      <c r="AC155" s="258" t="s">
        <v>246</v>
      </c>
      <c r="AD155" s="258" t="s">
        <v>246</v>
      </c>
      <c r="AE155" s="258" t="s">
        <v>246</v>
      </c>
      <c r="AF155" s="133" t="s">
        <v>246</v>
      </c>
      <c r="AG155" s="258" t="s">
        <v>246</v>
      </c>
      <c r="AH155" s="258" t="s">
        <v>246</v>
      </c>
      <c r="AI155" s="258" t="s">
        <v>246</v>
      </c>
      <c r="AJ155" s="258" t="s">
        <v>246</v>
      </c>
      <c r="AK155" s="258" t="s">
        <v>246</v>
      </c>
      <c r="AL155" s="258" t="s">
        <v>246</v>
      </c>
    </row>
    <row r="156" spans="1:38" x14ac:dyDescent="0.25">
      <c r="A156" s="205" t="s">
        <v>4</v>
      </c>
      <c r="B156" s="229" t="s">
        <v>756</v>
      </c>
      <c r="C156" s="222" t="s">
        <v>702</v>
      </c>
      <c r="D156" s="258">
        <v>4</v>
      </c>
      <c r="E156" s="258" t="s">
        <v>246</v>
      </c>
      <c r="F156" s="258" t="s">
        <v>246</v>
      </c>
      <c r="G156" s="258">
        <v>0.52</v>
      </c>
      <c r="H156" s="258" t="s">
        <v>246</v>
      </c>
      <c r="I156" s="258" t="s">
        <v>246</v>
      </c>
      <c r="J156" s="258" t="s">
        <v>246</v>
      </c>
      <c r="K156" s="133" t="s">
        <v>246</v>
      </c>
      <c r="L156" s="258" t="s">
        <v>246</v>
      </c>
      <c r="M156" s="258" t="s">
        <v>246</v>
      </c>
      <c r="N156" s="258" t="s">
        <v>246</v>
      </c>
      <c r="O156" s="258" t="s">
        <v>246</v>
      </c>
      <c r="P156" s="258" t="s">
        <v>246</v>
      </c>
      <c r="Q156" s="258" t="s">
        <v>246</v>
      </c>
      <c r="R156" s="133" t="s">
        <v>246</v>
      </c>
      <c r="S156" s="258" t="s">
        <v>246</v>
      </c>
      <c r="T156" s="258" t="s">
        <v>246</v>
      </c>
      <c r="U156" s="258" t="s">
        <v>246</v>
      </c>
      <c r="V156" s="258" t="s">
        <v>246</v>
      </c>
      <c r="W156" s="258" t="s">
        <v>246</v>
      </c>
      <c r="X156" s="258" t="s">
        <v>246</v>
      </c>
      <c r="Y156" s="133" t="s">
        <v>246</v>
      </c>
      <c r="Z156" s="258" t="s">
        <v>246</v>
      </c>
      <c r="AA156" s="258" t="s">
        <v>246</v>
      </c>
      <c r="AB156" s="258" t="s">
        <v>246</v>
      </c>
      <c r="AC156" s="258" t="s">
        <v>246</v>
      </c>
      <c r="AD156" s="258" t="s">
        <v>246</v>
      </c>
      <c r="AE156" s="258" t="s">
        <v>246</v>
      </c>
      <c r="AF156" s="133" t="s">
        <v>246</v>
      </c>
      <c r="AG156" s="258" t="s">
        <v>246</v>
      </c>
      <c r="AH156" s="258" t="s">
        <v>246</v>
      </c>
      <c r="AI156" s="258" t="s">
        <v>246</v>
      </c>
      <c r="AJ156" s="258" t="s">
        <v>246</v>
      </c>
      <c r="AK156" s="258" t="s">
        <v>246</v>
      </c>
      <c r="AL156" s="258" t="s">
        <v>246</v>
      </c>
    </row>
    <row r="157" spans="1:38" x14ac:dyDescent="0.25">
      <c r="A157" s="205" t="s">
        <v>4</v>
      </c>
      <c r="B157" s="216" t="s">
        <v>718</v>
      </c>
      <c r="C157" s="217" t="s">
        <v>703</v>
      </c>
      <c r="D157" s="258">
        <v>2</v>
      </c>
      <c r="E157" s="258" t="s">
        <v>246</v>
      </c>
      <c r="F157" s="258" t="s">
        <v>246</v>
      </c>
      <c r="G157" s="258">
        <v>0.76</v>
      </c>
      <c r="H157" s="258" t="s">
        <v>246</v>
      </c>
      <c r="I157" s="258" t="s">
        <v>246</v>
      </c>
      <c r="J157" s="258" t="s">
        <v>246</v>
      </c>
      <c r="K157" s="133" t="s">
        <v>246</v>
      </c>
      <c r="L157" s="258" t="s">
        <v>246</v>
      </c>
      <c r="M157" s="258" t="s">
        <v>246</v>
      </c>
      <c r="N157" s="258" t="s">
        <v>246</v>
      </c>
      <c r="O157" s="258" t="s">
        <v>246</v>
      </c>
      <c r="P157" s="258" t="s">
        <v>246</v>
      </c>
      <c r="Q157" s="258" t="s">
        <v>246</v>
      </c>
      <c r="R157" s="133" t="s">
        <v>246</v>
      </c>
      <c r="S157" s="258" t="s">
        <v>246</v>
      </c>
      <c r="T157" s="258" t="s">
        <v>246</v>
      </c>
      <c r="U157" s="258" t="s">
        <v>246</v>
      </c>
      <c r="V157" s="258" t="s">
        <v>246</v>
      </c>
      <c r="W157" s="258" t="s">
        <v>246</v>
      </c>
      <c r="X157" s="258" t="s">
        <v>246</v>
      </c>
      <c r="Y157" s="133" t="s">
        <v>246</v>
      </c>
      <c r="Z157" s="258" t="s">
        <v>246</v>
      </c>
      <c r="AA157" s="259" t="s">
        <v>246</v>
      </c>
      <c r="AB157" s="259" t="s">
        <v>246</v>
      </c>
      <c r="AC157" s="259" t="s">
        <v>246</v>
      </c>
      <c r="AD157" s="259" t="s">
        <v>246</v>
      </c>
      <c r="AE157" s="259" t="s">
        <v>246</v>
      </c>
      <c r="AF157" s="133" t="s">
        <v>246</v>
      </c>
      <c r="AG157" s="258" t="s">
        <v>246</v>
      </c>
      <c r="AH157" s="258" t="s">
        <v>246</v>
      </c>
      <c r="AI157" s="258" t="s">
        <v>246</v>
      </c>
      <c r="AJ157" s="258" t="s">
        <v>246</v>
      </c>
      <c r="AK157" s="258" t="s">
        <v>246</v>
      </c>
      <c r="AL157" s="258" t="s">
        <v>246</v>
      </c>
    </row>
    <row r="158" spans="1:38" s="291" customFormat="1" ht="30" x14ac:dyDescent="0.25">
      <c r="A158" s="138" t="s">
        <v>1</v>
      </c>
      <c r="B158" s="198" t="s">
        <v>3</v>
      </c>
      <c r="C158" s="289"/>
      <c r="D158" s="131" t="s">
        <v>246</v>
      </c>
      <c r="E158" s="131" t="s">
        <v>246</v>
      </c>
      <c r="F158" s="131" t="s">
        <v>246</v>
      </c>
      <c r="G158" s="131" t="s">
        <v>246</v>
      </c>
      <c r="H158" s="131" t="s">
        <v>246</v>
      </c>
      <c r="I158" s="131" t="s">
        <v>246</v>
      </c>
      <c r="J158" s="131" t="s">
        <v>246</v>
      </c>
      <c r="K158" s="290" t="s">
        <v>246</v>
      </c>
      <c r="L158" s="131" t="s">
        <v>246</v>
      </c>
      <c r="M158" s="131" t="s">
        <v>246</v>
      </c>
      <c r="N158" s="131" t="s">
        <v>246</v>
      </c>
      <c r="O158" s="131" t="s">
        <v>246</v>
      </c>
      <c r="P158" s="131" t="s">
        <v>246</v>
      </c>
      <c r="Q158" s="131">
        <v>1</v>
      </c>
      <c r="R158" s="290" t="s">
        <v>246</v>
      </c>
      <c r="S158" s="131" t="s">
        <v>246</v>
      </c>
      <c r="T158" s="131" t="s">
        <v>246</v>
      </c>
      <c r="U158" s="131" t="s">
        <v>246</v>
      </c>
      <c r="V158" s="131" t="s">
        <v>246</v>
      </c>
      <c r="W158" s="131" t="s">
        <v>246</v>
      </c>
      <c r="X158" s="131">
        <v>1</v>
      </c>
      <c r="Y158" s="290" t="s">
        <v>246</v>
      </c>
      <c r="Z158" s="131" t="s">
        <v>246</v>
      </c>
      <c r="AA158" s="135" t="s">
        <v>246</v>
      </c>
      <c r="AB158" s="131" t="s">
        <v>246</v>
      </c>
      <c r="AC158" s="135" t="s">
        <v>246</v>
      </c>
      <c r="AD158" s="131" t="s">
        <v>246</v>
      </c>
      <c r="AE158" s="135">
        <v>1</v>
      </c>
      <c r="AF158" s="290" t="s">
        <v>246</v>
      </c>
      <c r="AG158" s="131" t="s">
        <v>246</v>
      </c>
      <c r="AH158" s="131" t="s">
        <v>246</v>
      </c>
      <c r="AI158" s="131" t="s">
        <v>246</v>
      </c>
      <c r="AJ158" s="131" t="s">
        <v>246</v>
      </c>
      <c r="AK158" s="131" t="s">
        <v>246</v>
      </c>
      <c r="AL158" s="131">
        <v>1</v>
      </c>
    </row>
    <row r="159" spans="1:38" ht="30" x14ac:dyDescent="0.25">
      <c r="A159" s="138" t="s">
        <v>1</v>
      </c>
      <c r="B159" s="198" t="s">
        <v>483</v>
      </c>
      <c r="C159" s="139" t="s">
        <v>704</v>
      </c>
      <c r="D159" s="131" t="s">
        <v>246</v>
      </c>
      <c r="E159" s="131" t="s">
        <v>246</v>
      </c>
      <c r="F159" s="131" t="s">
        <v>246</v>
      </c>
      <c r="G159" s="131" t="s">
        <v>246</v>
      </c>
      <c r="H159" s="131" t="s">
        <v>246</v>
      </c>
      <c r="I159" s="131" t="s">
        <v>246</v>
      </c>
      <c r="J159" s="131" t="s">
        <v>246</v>
      </c>
      <c r="K159" s="133" t="s">
        <v>246</v>
      </c>
      <c r="L159" s="131" t="s">
        <v>246</v>
      </c>
      <c r="M159" s="131" t="s">
        <v>246</v>
      </c>
      <c r="N159" s="131" t="s">
        <v>246</v>
      </c>
      <c r="O159" s="131" t="s">
        <v>246</v>
      </c>
      <c r="P159" s="131" t="s">
        <v>246</v>
      </c>
      <c r="Q159" s="131" t="s">
        <v>246</v>
      </c>
      <c r="R159" s="133" t="s">
        <v>246</v>
      </c>
      <c r="S159" s="131" t="s">
        <v>246</v>
      </c>
      <c r="T159" s="131" t="s">
        <v>246</v>
      </c>
      <c r="U159" s="131" t="s">
        <v>246</v>
      </c>
      <c r="V159" s="131" t="s">
        <v>246</v>
      </c>
      <c r="W159" s="131" t="s">
        <v>246</v>
      </c>
      <c r="X159" s="131" t="s">
        <v>246</v>
      </c>
      <c r="Y159" s="133" t="s">
        <v>246</v>
      </c>
      <c r="Z159" s="131" t="s">
        <v>246</v>
      </c>
      <c r="AA159" s="135" t="s">
        <v>246</v>
      </c>
      <c r="AB159" s="131" t="s">
        <v>246</v>
      </c>
      <c r="AC159" s="135" t="s">
        <v>246</v>
      </c>
      <c r="AD159" s="131" t="s">
        <v>246</v>
      </c>
      <c r="AE159" s="135" t="s">
        <v>246</v>
      </c>
      <c r="AF159" s="133" t="s">
        <v>246</v>
      </c>
      <c r="AG159" s="131" t="s">
        <v>246</v>
      </c>
      <c r="AH159" s="131" t="s">
        <v>246</v>
      </c>
      <c r="AI159" s="131" t="s">
        <v>246</v>
      </c>
      <c r="AJ159" s="131" t="s">
        <v>246</v>
      </c>
      <c r="AK159" s="131" t="s">
        <v>246</v>
      </c>
      <c r="AL159" s="131" t="s">
        <v>246</v>
      </c>
    </row>
    <row r="160" spans="1:38" ht="30" x14ac:dyDescent="0.25">
      <c r="A160" s="138" t="s">
        <v>1</v>
      </c>
      <c r="B160" s="198" t="s">
        <v>485</v>
      </c>
      <c r="C160" s="139" t="s">
        <v>705</v>
      </c>
      <c r="D160" s="131">
        <v>4</v>
      </c>
      <c r="E160" s="131" t="s">
        <v>246</v>
      </c>
      <c r="F160" s="131" t="s">
        <v>246</v>
      </c>
      <c r="G160" s="131" t="s">
        <v>246</v>
      </c>
      <c r="H160" s="131" t="s">
        <v>246</v>
      </c>
      <c r="I160" s="131" t="s">
        <v>246</v>
      </c>
      <c r="J160" s="131" t="s">
        <v>246</v>
      </c>
      <c r="K160" s="133" t="s">
        <v>246</v>
      </c>
      <c r="L160" s="131" t="s">
        <v>246</v>
      </c>
      <c r="M160" s="131" t="s">
        <v>246</v>
      </c>
      <c r="N160" s="131" t="s">
        <v>246</v>
      </c>
      <c r="O160" s="131" t="s">
        <v>246</v>
      </c>
      <c r="P160" s="131" t="s">
        <v>246</v>
      </c>
      <c r="Q160" s="131" t="s">
        <v>246</v>
      </c>
      <c r="R160" s="133" t="s">
        <v>246</v>
      </c>
      <c r="S160" s="131" t="s">
        <v>246</v>
      </c>
      <c r="T160" s="131" t="s">
        <v>246</v>
      </c>
      <c r="U160" s="131" t="s">
        <v>246</v>
      </c>
      <c r="V160" s="131" t="s">
        <v>246</v>
      </c>
      <c r="W160" s="131" t="s">
        <v>246</v>
      </c>
      <c r="X160" s="131" t="s">
        <v>246</v>
      </c>
      <c r="Y160" s="133" t="s">
        <v>246</v>
      </c>
      <c r="Z160" s="131" t="s">
        <v>246</v>
      </c>
      <c r="AA160" s="135" t="s">
        <v>246</v>
      </c>
      <c r="AB160" s="131" t="s">
        <v>246</v>
      </c>
      <c r="AC160" s="135" t="s">
        <v>246</v>
      </c>
      <c r="AD160" s="131" t="s">
        <v>246</v>
      </c>
      <c r="AE160" s="135" t="s">
        <v>246</v>
      </c>
      <c r="AF160" s="133" t="s">
        <v>246</v>
      </c>
      <c r="AG160" s="131" t="s">
        <v>246</v>
      </c>
      <c r="AH160" s="131" t="s">
        <v>246</v>
      </c>
      <c r="AI160" s="131" t="s">
        <v>246</v>
      </c>
      <c r="AJ160" s="131" t="s">
        <v>246</v>
      </c>
      <c r="AK160" s="131" t="s">
        <v>246</v>
      </c>
      <c r="AL160" s="131" t="s">
        <v>246</v>
      </c>
    </row>
    <row r="161" spans="1:38" x14ac:dyDescent="0.25">
      <c r="A161" s="138" t="s">
        <v>1</v>
      </c>
      <c r="B161" s="199" t="s">
        <v>502</v>
      </c>
      <c r="C161" s="139" t="s">
        <v>706</v>
      </c>
      <c r="D161" s="131" t="s">
        <v>246</v>
      </c>
      <c r="E161" s="131" t="s">
        <v>246</v>
      </c>
      <c r="F161" s="131" t="s">
        <v>246</v>
      </c>
      <c r="G161" s="131" t="s">
        <v>246</v>
      </c>
      <c r="H161" s="131" t="s">
        <v>246</v>
      </c>
      <c r="I161" s="131" t="s">
        <v>246</v>
      </c>
      <c r="J161" s="131" t="s">
        <v>246</v>
      </c>
      <c r="K161" s="133" t="s">
        <v>246</v>
      </c>
      <c r="L161" s="131" t="s">
        <v>246</v>
      </c>
      <c r="M161" s="131" t="s">
        <v>246</v>
      </c>
      <c r="N161" s="131" t="s">
        <v>246</v>
      </c>
      <c r="O161" s="131" t="s">
        <v>246</v>
      </c>
      <c r="P161" s="131" t="s">
        <v>246</v>
      </c>
      <c r="Q161" s="131" t="s">
        <v>246</v>
      </c>
      <c r="R161" s="133" t="s">
        <v>246</v>
      </c>
      <c r="S161" s="131" t="s">
        <v>246</v>
      </c>
      <c r="T161" s="131" t="s">
        <v>246</v>
      </c>
      <c r="U161" s="131" t="s">
        <v>246</v>
      </c>
      <c r="V161" s="131" t="s">
        <v>246</v>
      </c>
      <c r="W161" s="131" t="s">
        <v>246</v>
      </c>
      <c r="X161" s="131" t="s">
        <v>246</v>
      </c>
      <c r="Y161" s="133" t="s">
        <v>246</v>
      </c>
      <c r="Z161" s="131" t="s">
        <v>246</v>
      </c>
      <c r="AA161" s="135" t="s">
        <v>246</v>
      </c>
      <c r="AB161" s="131" t="s">
        <v>246</v>
      </c>
      <c r="AC161" s="135" t="s">
        <v>246</v>
      </c>
      <c r="AD161" s="131" t="s">
        <v>246</v>
      </c>
      <c r="AE161" s="135" t="s">
        <v>246</v>
      </c>
      <c r="AF161" s="133" t="s">
        <v>246</v>
      </c>
      <c r="AG161" s="131" t="s">
        <v>246</v>
      </c>
      <c r="AH161" s="131" t="s">
        <v>246</v>
      </c>
      <c r="AI161" s="131" t="s">
        <v>246</v>
      </c>
      <c r="AJ161" s="131" t="s">
        <v>246</v>
      </c>
      <c r="AK161" s="131" t="s">
        <v>246</v>
      </c>
      <c r="AL161" s="131" t="s">
        <v>246</v>
      </c>
    </row>
    <row r="162" spans="1:38" x14ac:dyDescent="0.25">
      <c r="A162" s="138" t="s">
        <v>1</v>
      </c>
      <c r="B162" s="199" t="s">
        <v>489</v>
      </c>
      <c r="C162" s="256" t="s">
        <v>707</v>
      </c>
      <c r="D162" s="131" t="s">
        <v>246</v>
      </c>
      <c r="E162" s="131" t="s">
        <v>246</v>
      </c>
      <c r="F162" s="131" t="s">
        <v>246</v>
      </c>
      <c r="G162" s="131" t="s">
        <v>246</v>
      </c>
      <c r="H162" s="131" t="s">
        <v>246</v>
      </c>
      <c r="I162" s="131" t="s">
        <v>246</v>
      </c>
      <c r="J162" s="131" t="s">
        <v>246</v>
      </c>
      <c r="K162" s="133" t="s">
        <v>246</v>
      </c>
      <c r="L162" s="131" t="s">
        <v>246</v>
      </c>
      <c r="M162" s="131" t="s">
        <v>246</v>
      </c>
      <c r="N162" s="131" t="s">
        <v>246</v>
      </c>
      <c r="O162" s="131" t="s">
        <v>246</v>
      </c>
      <c r="P162" s="131" t="s">
        <v>246</v>
      </c>
      <c r="Q162" s="131">
        <v>1</v>
      </c>
      <c r="R162" s="133" t="s">
        <v>246</v>
      </c>
      <c r="S162" s="131" t="s">
        <v>246</v>
      </c>
      <c r="T162" s="131" t="s">
        <v>246</v>
      </c>
      <c r="U162" s="131" t="s">
        <v>246</v>
      </c>
      <c r="V162" s="131" t="s">
        <v>246</v>
      </c>
      <c r="W162" s="131" t="s">
        <v>246</v>
      </c>
      <c r="X162" s="131" t="s">
        <v>246</v>
      </c>
      <c r="Y162" s="133" t="s">
        <v>246</v>
      </c>
      <c r="Z162" s="131" t="s">
        <v>246</v>
      </c>
      <c r="AA162" s="135" t="s">
        <v>246</v>
      </c>
      <c r="AB162" s="131" t="s">
        <v>246</v>
      </c>
      <c r="AC162" s="135" t="s">
        <v>246</v>
      </c>
      <c r="AD162" s="131" t="s">
        <v>246</v>
      </c>
      <c r="AE162" s="135" t="s">
        <v>246</v>
      </c>
      <c r="AF162" s="133" t="s">
        <v>246</v>
      </c>
      <c r="AG162" s="131" t="s">
        <v>246</v>
      </c>
      <c r="AH162" s="131" t="s">
        <v>246</v>
      </c>
      <c r="AI162" s="131" t="s">
        <v>246</v>
      </c>
      <c r="AJ162" s="131" t="s">
        <v>246</v>
      </c>
      <c r="AK162" s="131" t="s">
        <v>246</v>
      </c>
      <c r="AL162" s="131" t="s">
        <v>246</v>
      </c>
    </row>
    <row r="163" spans="1:38" x14ac:dyDescent="0.25">
      <c r="A163" s="138" t="s">
        <v>1</v>
      </c>
      <c r="B163" s="199" t="s">
        <v>490</v>
      </c>
      <c r="C163" s="256" t="s">
        <v>708</v>
      </c>
      <c r="D163" s="131" t="s">
        <v>246</v>
      </c>
      <c r="E163" s="131" t="s">
        <v>246</v>
      </c>
      <c r="F163" s="131" t="s">
        <v>246</v>
      </c>
      <c r="G163" s="131" t="s">
        <v>246</v>
      </c>
      <c r="H163" s="131" t="s">
        <v>246</v>
      </c>
      <c r="I163" s="131" t="s">
        <v>246</v>
      </c>
      <c r="J163" s="131" t="s">
        <v>246</v>
      </c>
      <c r="K163" s="133" t="s">
        <v>246</v>
      </c>
      <c r="L163" s="131" t="s">
        <v>246</v>
      </c>
      <c r="M163" s="131" t="s">
        <v>246</v>
      </c>
      <c r="N163" s="131" t="s">
        <v>246</v>
      </c>
      <c r="O163" s="131" t="s">
        <v>246</v>
      </c>
      <c r="P163" s="131" t="s">
        <v>246</v>
      </c>
      <c r="Q163" s="131" t="s">
        <v>246</v>
      </c>
      <c r="R163" s="133" t="s">
        <v>246</v>
      </c>
      <c r="S163" s="131" t="s">
        <v>246</v>
      </c>
      <c r="T163" s="131" t="s">
        <v>246</v>
      </c>
      <c r="U163" s="131" t="s">
        <v>246</v>
      </c>
      <c r="V163" s="131" t="s">
        <v>246</v>
      </c>
      <c r="W163" s="131" t="s">
        <v>246</v>
      </c>
      <c r="X163" s="131">
        <v>1</v>
      </c>
      <c r="Y163" s="133" t="s">
        <v>246</v>
      </c>
      <c r="Z163" s="131" t="s">
        <v>246</v>
      </c>
      <c r="AA163" s="135" t="s">
        <v>246</v>
      </c>
      <c r="AB163" s="131" t="s">
        <v>246</v>
      </c>
      <c r="AC163" s="135" t="s">
        <v>246</v>
      </c>
      <c r="AD163" s="131" t="s">
        <v>246</v>
      </c>
      <c r="AE163" s="135" t="s">
        <v>246</v>
      </c>
      <c r="AF163" s="133" t="s">
        <v>246</v>
      </c>
      <c r="AG163" s="131" t="s">
        <v>246</v>
      </c>
      <c r="AH163" s="131" t="s">
        <v>246</v>
      </c>
      <c r="AI163" s="131" t="s">
        <v>246</v>
      </c>
      <c r="AJ163" s="131" t="s">
        <v>246</v>
      </c>
      <c r="AK163" s="131" t="s">
        <v>246</v>
      </c>
      <c r="AL163" s="131" t="s">
        <v>246</v>
      </c>
    </row>
    <row r="164" spans="1:38" x14ac:dyDescent="0.25">
      <c r="A164" s="138" t="s">
        <v>1</v>
      </c>
      <c r="B164" s="199" t="s">
        <v>491</v>
      </c>
      <c r="C164" s="256" t="s">
        <v>709</v>
      </c>
      <c r="D164" s="131" t="s">
        <v>246</v>
      </c>
      <c r="E164" s="131" t="s">
        <v>246</v>
      </c>
      <c r="F164" s="131" t="s">
        <v>246</v>
      </c>
      <c r="G164" s="131" t="s">
        <v>246</v>
      </c>
      <c r="H164" s="131" t="s">
        <v>246</v>
      </c>
      <c r="I164" s="131" t="s">
        <v>246</v>
      </c>
      <c r="J164" s="131" t="s">
        <v>246</v>
      </c>
      <c r="K164" s="133" t="s">
        <v>246</v>
      </c>
      <c r="L164" s="131" t="s">
        <v>246</v>
      </c>
      <c r="M164" s="131" t="s">
        <v>246</v>
      </c>
      <c r="N164" s="131" t="s">
        <v>246</v>
      </c>
      <c r="O164" s="131" t="s">
        <v>246</v>
      </c>
      <c r="P164" s="131" t="s">
        <v>246</v>
      </c>
      <c r="Q164" s="131" t="s">
        <v>246</v>
      </c>
      <c r="R164" s="133" t="s">
        <v>246</v>
      </c>
      <c r="S164" s="131" t="s">
        <v>246</v>
      </c>
      <c r="T164" s="131" t="s">
        <v>246</v>
      </c>
      <c r="U164" s="131" t="s">
        <v>246</v>
      </c>
      <c r="V164" s="131" t="s">
        <v>246</v>
      </c>
      <c r="W164" s="131" t="s">
        <v>246</v>
      </c>
      <c r="X164" s="131" t="s">
        <v>246</v>
      </c>
      <c r="Y164" s="133" t="s">
        <v>246</v>
      </c>
      <c r="Z164" s="131" t="s">
        <v>246</v>
      </c>
      <c r="AA164" s="135" t="s">
        <v>246</v>
      </c>
      <c r="AB164" s="131" t="s">
        <v>246</v>
      </c>
      <c r="AC164" s="135" t="s">
        <v>246</v>
      </c>
      <c r="AD164" s="131" t="s">
        <v>246</v>
      </c>
      <c r="AE164" s="135">
        <v>1</v>
      </c>
      <c r="AF164" s="133" t="s">
        <v>246</v>
      </c>
      <c r="AG164" s="131" t="s">
        <v>246</v>
      </c>
      <c r="AH164" s="131" t="s">
        <v>246</v>
      </c>
      <c r="AI164" s="131" t="s">
        <v>246</v>
      </c>
      <c r="AJ164" s="131" t="s">
        <v>246</v>
      </c>
      <c r="AK164" s="131" t="s">
        <v>246</v>
      </c>
      <c r="AL164" s="131" t="s">
        <v>246</v>
      </c>
    </row>
    <row r="165" spans="1:38" x14ac:dyDescent="0.25">
      <c r="A165" s="138" t="s">
        <v>1</v>
      </c>
      <c r="B165" s="257" t="s">
        <v>492</v>
      </c>
      <c r="C165" s="256" t="s">
        <v>710</v>
      </c>
      <c r="D165" s="131" t="s">
        <v>246</v>
      </c>
      <c r="E165" s="131" t="s">
        <v>246</v>
      </c>
      <c r="F165" s="131" t="s">
        <v>246</v>
      </c>
      <c r="G165" s="131" t="s">
        <v>246</v>
      </c>
      <c r="H165" s="131" t="s">
        <v>246</v>
      </c>
      <c r="I165" s="131" t="s">
        <v>246</v>
      </c>
      <c r="J165" s="131" t="s">
        <v>246</v>
      </c>
      <c r="K165" s="133" t="s">
        <v>246</v>
      </c>
      <c r="L165" s="131" t="s">
        <v>246</v>
      </c>
      <c r="M165" s="131" t="s">
        <v>246</v>
      </c>
      <c r="N165" s="131" t="s">
        <v>246</v>
      </c>
      <c r="O165" s="131" t="s">
        <v>246</v>
      </c>
      <c r="P165" s="131" t="s">
        <v>246</v>
      </c>
      <c r="Q165" s="131" t="s">
        <v>246</v>
      </c>
      <c r="R165" s="133" t="s">
        <v>246</v>
      </c>
      <c r="S165" s="131" t="s">
        <v>246</v>
      </c>
      <c r="T165" s="131" t="s">
        <v>246</v>
      </c>
      <c r="U165" s="131" t="s">
        <v>246</v>
      </c>
      <c r="V165" s="131" t="s">
        <v>246</v>
      </c>
      <c r="W165" s="131" t="s">
        <v>246</v>
      </c>
      <c r="X165" s="131" t="s">
        <v>246</v>
      </c>
      <c r="Y165" s="133" t="s">
        <v>246</v>
      </c>
      <c r="Z165" s="131" t="s">
        <v>246</v>
      </c>
      <c r="AA165" s="135" t="s">
        <v>246</v>
      </c>
      <c r="AB165" s="131" t="s">
        <v>246</v>
      </c>
      <c r="AC165" s="135" t="s">
        <v>246</v>
      </c>
      <c r="AD165" s="131" t="s">
        <v>246</v>
      </c>
      <c r="AE165" s="135" t="s">
        <v>246</v>
      </c>
      <c r="AF165" s="133" t="s">
        <v>246</v>
      </c>
      <c r="AG165" s="131" t="s">
        <v>246</v>
      </c>
      <c r="AH165" s="131" t="s">
        <v>246</v>
      </c>
      <c r="AI165" s="131" t="s">
        <v>246</v>
      </c>
      <c r="AJ165" s="131" t="s">
        <v>246</v>
      </c>
      <c r="AK165" s="131" t="s">
        <v>246</v>
      </c>
      <c r="AL165" s="131">
        <v>1</v>
      </c>
    </row>
  </sheetData>
  <mergeCells count="21">
    <mergeCell ref="A4:Q4"/>
    <mergeCell ref="A5:AA5"/>
    <mergeCell ref="AF13:AL13"/>
    <mergeCell ref="AI1:AK1"/>
    <mergeCell ref="C2:AK2"/>
    <mergeCell ref="R13:X13"/>
    <mergeCell ref="Y13:AE13"/>
    <mergeCell ref="D13:J13"/>
    <mergeCell ref="K13:Q13"/>
    <mergeCell ref="D11:J12"/>
    <mergeCell ref="K11:AL11"/>
    <mergeCell ref="K12:Q12"/>
    <mergeCell ref="R12:X12"/>
    <mergeCell ref="Y12:AE12"/>
    <mergeCell ref="AF12:AL12"/>
    <mergeCell ref="A7:Q7"/>
    <mergeCell ref="A8:Q8"/>
    <mergeCell ref="A11:A14"/>
    <mergeCell ref="B11:B14"/>
    <mergeCell ref="C11:C14"/>
    <mergeCell ref="A10:Q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70"/>
  <sheetViews>
    <sheetView topLeftCell="A115" workbookViewId="0">
      <selection activeCell="L162" sqref="L161:M162"/>
    </sheetView>
  </sheetViews>
  <sheetFormatPr defaultColWidth="9.140625" defaultRowHeight="15.75" x14ac:dyDescent="0.25"/>
  <cols>
    <col min="1" max="1" width="9.7109375" style="9" customWidth="1"/>
    <col min="2" max="2" width="44.140625" style="9" customWidth="1"/>
    <col min="3" max="3" width="15.140625" style="9" customWidth="1"/>
    <col min="4" max="4" width="9" style="9" customWidth="1"/>
    <col min="5" max="5" width="6.85546875" style="9" customWidth="1"/>
    <col min="6" max="6" width="9" style="46" customWidth="1"/>
    <col min="7" max="7" width="6.85546875" style="9" customWidth="1"/>
    <col min="8" max="8" width="8.28515625" style="9" customWidth="1"/>
    <col min="9" max="9" width="9.28515625" style="9" customWidth="1"/>
    <col min="10" max="17" width="8.140625" style="9" customWidth="1"/>
    <col min="18" max="31" width="8.7109375" style="61" customWidth="1"/>
    <col min="32" max="32" width="7.85546875" style="46" customWidth="1"/>
    <col min="33" max="33" width="6.85546875" style="46" customWidth="1"/>
    <col min="34" max="34" width="9.42578125" style="46" customWidth="1"/>
    <col min="35" max="36" width="6.85546875" style="46" customWidth="1"/>
    <col min="37" max="37" width="8.85546875" style="46" customWidth="1"/>
    <col min="38" max="38" width="6.5703125" style="46" customWidth="1"/>
    <col min="39" max="40" width="5.7109375" style="9" customWidth="1"/>
    <col min="41" max="41" width="6.7109375" style="9" customWidth="1"/>
    <col min="42" max="42" width="8" style="9" customWidth="1"/>
    <col min="43" max="43" width="7.42578125" style="9" customWidth="1"/>
    <col min="44" max="44" width="8.7109375" style="9" customWidth="1"/>
    <col min="45" max="52" width="9.28515625" style="9" bestFit="1" customWidth="1"/>
    <col min="53" max="16384" width="9.140625" style="9"/>
  </cols>
  <sheetData>
    <row r="1" spans="1:52" x14ac:dyDescent="0.25">
      <c r="AT1" s="43"/>
      <c r="AU1" s="43"/>
      <c r="AV1" s="383" t="s">
        <v>767</v>
      </c>
      <c r="AW1" s="365"/>
      <c r="AX1" s="365"/>
      <c r="AY1" s="365"/>
      <c r="AZ1" s="365"/>
    </row>
    <row r="2" spans="1:52" x14ac:dyDescent="0.25">
      <c r="AT2" s="383" t="s">
        <v>711</v>
      </c>
      <c r="AU2" s="365"/>
      <c r="AV2" s="365"/>
      <c r="AW2" s="365"/>
      <c r="AX2" s="365"/>
      <c r="AY2" s="365"/>
      <c r="AZ2" s="365"/>
    </row>
    <row r="4" spans="1:52" ht="18.75" x14ac:dyDescent="0.25">
      <c r="A4" s="329" t="s">
        <v>230</v>
      </c>
      <c r="B4" s="329"/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29"/>
      <c r="U4" s="329"/>
      <c r="V4" s="329"/>
      <c r="W4" s="329"/>
      <c r="X4" s="329"/>
      <c r="Y4" s="329"/>
      <c r="Z4" s="329"/>
      <c r="AA4" s="329"/>
      <c r="AB4" s="329"/>
      <c r="AC4" s="329"/>
      <c r="AD4" s="329"/>
      <c r="AE4" s="329"/>
      <c r="AF4" s="329"/>
      <c r="AG4" s="329"/>
      <c r="AH4" s="329"/>
      <c r="AI4" s="329"/>
      <c r="AJ4" s="329"/>
      <c r="AK4" s="329"/>
      <c r="AL4" s="329"/>
    </row>
    <row r="5" spans="1:52" ht="18.75" x14ac:dyDescent="0.25">
      <c r="A5" s="367" t="s">
        <v>234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367"/>
      <c r="AJ5" s="367"/>
      <c r="AK5" s="367"/>
      <c r="AL5" s="367"/>
    </row>
    <row r="6" spans="1:52" x14ac:dyDescent="0.25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7"/>
      <c r="P6" s="7"/>
      <c r="Q6" s="7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45"/>
      <c r="AG6" s="45"/>
      <c r="AH6" s="45"/>
      <c r="AI6" s="45"/>
      <c r="AJ6" s="45"/>
      <c r="AK6" s="45"/>
      <c r="AL6" s="45"/>
    </row>
    <row r="7" spans="1:52" ht="20.25" x14ac:dyDescent="0.25">
      <c r="A7" s="330" t="s">
        <v>583</v>
      </c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  <c r="AA7" s="330"/>
      <c r="AB7" s="330"/>
      <c r="AC7" s="330"/>
      <c r="AD7" s="330"/>
      <c r="AE7" s="330"/>
      <c r="AF7" s="330"/>
      <c r="AG7" s="330"/>
      <c r="AH7" s="330"/>
      <c r="AI7" s="330"/>
      <c r="AJ7" s="330"/>
      <c r="AK7" s="330"/>
      <c r="AL7" s="330"/>
    </row>
    <row r="8" spans="1:52" x14ac:dyDescent="0.25">
      <c r="A8" s="332" t="s">
        <v>151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332"/>
      <c r="AC8" s="332"/>
      <c r="AD8" s="332"/>
      <c r="AE8" s="332"/>
      <c r="AF8" s="332"/>
      <c r="AG8" s="332"/>
      <c r="AH8" s="332"/>
      <c r="AI8" s="332"/>
      <c r="AJ8" s="332"/>
      <c r="AK8" s="332"/>
      <c r="AL8" s="332"/>
    </row>
    <row r="9" spans="1:52" ht="16.5" x14ac:dyDescent="0.25">
      <c r="A9" s="387"/>
      <c r="B9" s="387"/>
      <c r="C9" s="387"/>
      <c r="D9" s="387"/>
      <c r="E9" s="387"/>
      <c r="F9" s="387"/>
      <c r="G9" s="387"/>
      <c r="H9" s="387"/>
      <c r="I9" s="387"/>
      <c r="J9" s="387"/>
      <c r="K9" s="387"/>
      <c r="L9" s="387"/>
      <c r="M9" s="387"/>
      <c r="N9" s="387"/>
      <c r="AL9" s="17"/>
    </row>
    <row r="10" spans="1:52" x14ac:dyDescent="0.25">
      <c r="A10" s="368"/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368"/>
      <c r="W10" s="368"/>
      <c r="X10" s="368"/>
      <c r="Y10" s="368"/>
      <c r="Z10" s="368"/>
      <c r="AA10" s="368"/>
      <c r="AB10" s="368"/>
      <c r="AC10" s="368"/>
      <c r="AD10" s="368"/>
      <c r="AE10" s="368"/>
      <c r="AF10" s="368"/>
      <c r="AG10" s="368"/>
      <c r="AH10" s="368"/>
      <c r="AI10" s="368"/>
      <c r="AJ10" s="368"/>
      <c r="AK10" s="368"/>
      <c r="AL10" s="368"/>
    </row>
    <row r="11" spans="1:52" s="7" customFormat="1" ht="24.75" customHeight="1" x14ac:dyDescent="0.25">
      <c r="A11" s="384" t="s">
        <v>499</v>
      </c>
      <c r="B11" s="384" t="s">
        <v>70</v>
      </c>
      <c r="C11" s="384" t="s">
        <v>69</v>
      </c>
      <c r="D11" s="388" t="s">
        <v>565</v>
      </c>
      <c r="E11" s="389"/>
      <c r="F11" s="389"/>
      <c r="G11" s="389"/>
      <c r="H11" s="389"/>
      <c r="I11" s="389"/>
      <c r="J11" s="389"/>
      <c r="K11" s="389"/>
      <c r="L11" s="389"/>
      <c r="M11" s="389"/>
      <c r="N11" s="389"/>
      <c r="O11" s="389"/>
      <c r="P11" s="389"/>
      <c r="Q11" s="390"/>
      <c r="R11" s="394" t="s">
        <v>232</v>
      </c>
      <c r="S11" s="395"/>
      <c r="T11" s="395"/>
      <c r="U11" s="395"/>
      <c r="V11" s="395"/>
      <c r="W11" s="395"/>
      <c r="X11" s="395"/>
      <c r="Y11" s="395"/>
      <c r="Z11" s="395"/>
      <c r="AA11" s="395"/>
      <c r="AB11" s="395"/>
      <c r="AC11" s="395"/>
      <c r="AD11" s="395"/>
      <c r="AE11" s="395"/>
      <c r="AF11" s="395"/>
      <c r="AG11" s="395"/>
      <c r="AH11" s="395"/>
      <c r="AI11" s="395"/>
      <c r="AJ11" s="395"/>
      <c r="AK11" s="395"/>
      <c r="AL11" s="395"/>
      <c r="AM11" s="395"/>
      <c r="AN11" s="395"/>
      <c r="AO11" s="395"/>
      <c r="AP11" s="395"/>
      <c r="AQ11" s="395"/>
      <c r="AR11" s="395"/>
      <c r="AS11" s="395"/>
      <c r="AT11" s="395"/>
      <c r="AU11" s="395"/>
      <c r="AV11" s="395"/>
      <c r="AW11" s="395"/>
      <c r="AX11" s="395"/>
      <c r="AY11" s="395"/>
      <c r="AZ11" s="396"/>
    </row>
    <row r="12" spans="1:52" s="7" customFormat="1" ht="29.25" customHeight="1" x14ac:dyDescent="0.25">
      <c r="A12" s="384"/>
      <c r="B12" s="384"/>
      <c r="C12" s="384"/>
      <c r="D12" s="391"/>
      <c r="E12" s="392"/>
      <c r="F12" s="392"/>
      <c r="G12" s="392"/>
      <c r="H12" s="392"/>
      <c r="I12" s="392"/>
      <c r="J12" s="392"/>
      <c r="K12" s="392"/>
      <c r="L12" s="392"/>
      <c r="M12" s="392"/>
      <c r="N12" s="392"/>
      <c r="O12" s="392"/>
      <c r="P12" s="392"/>
      <c r="Q12" s="393"/>
      <c r="R12" s="381" t="s">
        <v>268</v>
      </c>
      <c r="S12" s="381"/>
      <c r="T12" s="381"/>
      <c r="U12" s="381"/>
      <c r="V12" s="381"/>
      <c r="W12" s="381"/>
      <c r="X12" s="381"/>
      <c r="Y12" s="381" t="s">
        <v>269</v>
      </c>
      <c r="Z12" s="381"/>
      <c r="AA12" s="381"/>
      <c r="AB12" s="381"/>
      <c r="AC12" s="381"/>
      <c r="AD12" s="381"/>
      <c r="AE12" s="381"/>
      <c r="AF12" s="381" t="s">
        <v>270</v>
      </c>
      <c r="AG12" s="381"/>
      <c r="AH12" s="381"/>
      <c r="AI12" s="381"/>
      <c r="AJ12" s="381"/>
      <c r="AK12" s="381"/>
      <c r="AL12" s="381"/>
      <c r="AM12" s="381" t="s">
        <v>274</v>
      </c>
      <c r="AN12" s="381"/>
      <c r="AO12" s="381"/>
      <c r="AP12" s="381"/>
      <c r="AQ12" s="381"/>
      <c r="AR12" s="381"/>
      <c r="AS12" s="381"/>
      <c r="AT12" s="381" t="s">
        <v>566</v>
      </c>
      <c r="AU12" s="381"/>
      <c r="AV12" s="381"/>
      <c r="AW12" s="381"/>
      <c r="AX12" s="381"/>
      <c r="AY12" s="381"/>
      <c r="AZ12" s="381"/>
    </row>
    <row r="13" spans="1:52" s="7" customFormat="1" ht="45" customHeight="1" x14ac:dyDescent="0.25">
      <c r="A13" s="384"/>
      <c r="B13" s="384"/>
      <c r="C13" s="384"/>
      <c r="D13" s="397" t="s">
        <v>75</v>
      </c>
      <c r="E13" s="398"/>
      <c r="F13" s="398"/>
      <c r="G13" s="398"/>
      <c r="H13" s="398"/>
      <c r="I13" s="398"/>
      <c r="J13" s="399"/>
      <c r="K13" s="381" t="s">
        <v>757</v>
      </c>
      <c r="L13" s="381"/>
      <c r="M13" s="381"/>
      <c r="N13" s="381"/>
      <c r="O13" s="381"/>
      <c r="P13" s="381"/>
      <c r="Q13" s="381"/>
      <c r="R13" s="381" t="s">
        <v>75</v>
      </c>
      <c r="S13" s="381"/>
      <c r="T13" s="381"/>
      <c r="U13" s="381"/>
      <c r="V13" s="381"/>
      <c r="W13" s="381"/>
      <c r="X13" s="381"/>
      <c r="Y13" s="381" t="s">
        <v>75</v>
      </c>
      <c r="Z13" s="381"/>
      <c r="AA13" s="381"/>
      <c r="AB13" s="381"/>
      <c r="AC13" s="381"/>
      <c r="AD13" s="381"/>
      <c r="AE13" s="381"/>
      <c r="AF13" s="381" t="s">
        <v>75</v>
      </c>
      <c r="AG13" s="381"/>
      <c r="AH13" s="381"/>
      <c r="AI13" s="381"/>
      <c r="AJ13" s="381"/>
      <c r="AK13" s="381"/>
      <c r="AL13" s="381"/>
      <c r="AM13" s="381" t="s">
        <v>75</v>
      </c>
      <c r="AN13" s="381"/>
      <c r="AO13" s="381"/>
      <c r="AP13" s="381"/>
      <c r="AQ13" s="381"/>
      <c r="AR13" s="381"/>
      <c r="AS13" s="381"/>
      <c r="AT13" s="381" t="s">
        <v>75</v>
      </c>
      <c r="AU13" s="381"/>
      <c r="AV13" s="381"/>
      <c r="AW13" s="381"/>
      <c r="AX13" s="381"/>
      <c r="AY13" s="381"/>
      <c r="AZ13" s="381"/>
    </row>
    <row r="14" spans="1:52" s="7" customFormat="1" ht="78" customHeight="1" x14ac:dyDescent="0.25">
      <c r="A14" s="384"/>
      <c r="B14" s="384"/>
      <c r="C14" s="384"/>
      <c r="D14" s="126" t="s">
        <v>163</v>
      </c>
      <c r="E14" s="126" t="s">
        <v>164</v>
      </c>
      <c r="F14" s="126" t="s">
        <v>567</v>
      </c>
      <c r="G14" s="126" t="s">
        <v>233</v>
      </c>
      <c r="H14" s="126" t="s">
        <v>166</v>
      </c>
      <c r="I14" s="147" t="s">
        <v>568</v>
      </c>
      <c r="J14" s="126" t="s">
        <v>168</v>
      </c>
      <c r="K14" s="126" t="s">
        <v>163</v>
      </c>
      <c r="L14" s="126" t="s">
        <v>164</v>
      </c>
      <c r="M14" s="126" t="s">
        <v>567</v>
      </c>
      <c r="N14" s="126" t="s">
        <v>233</v>
      </c>
      <c r="O14" s="126" t="s">
        <v>166</v>
      </c>
      <c r="P14" s="147" t="s">
        <v>568</v>
      </c>
      <c r="Q14" s="126" t="s">
        <v>168</v>
      </c>
      <c r="R14" s="126" t="s">
        <v>163</v>
      </c>
      <c r="S14" s="126" t="s">
        <v>164</v>
      </c>
      <c r="T14" s="126" t="s">
        <v>567</v>
      </c>
      <c r="U14" s="126" t="s">
        <v>233</v>
      </c>
      <c r="V14" s="126" t="s">
        <v>166</v>
      </c>
      <c r="W14" s="147" t="s">
        <v>568</v>
      </c>
      <c r="X14" s="126" t="s">
        <v>168</v>
      </c>
      <c r="Y14" s="126" t="s">
        <v>163</v>
      </c>
      <c r="Z14" s="126" t="s">
        <v>164</v>
      </c>
      <c r="AA14" s="126" t="s">
        <v>567</v>
      </c>
      <c r="AB14" s="126" t="s">
        <v>233</v>
      </c>
      <c r="AC14" s="126" t="s">
        <v>166</v>
      </c>
      <c r="AD14" s="147" t="s">
        <v>568</v>
      </c>
      <c r="AE14" s="126" t="s">
        <v>168</v>
      </c>
      <c r="AF14" s="126" t="s">
        <v>163</v>
      </c>
      <c r="AG14" s="126" t="s">
        <v>164</v>
      </c>
      <c r="AH14" s="126" t="s">
        <v>567</v>
      </c>
      <c r="AI14" s="126" t="s">
        <v>233</v>
      </c>
      <c r="AJ14" s="126" t="s">
        <v>166</v>
      </c>
      <c r="AK14" s="147" t="s">
        <v>568</v>
      </c>
      <c r="AL14" s="126" t="s">
        <v>168</v>
      </c>
      <c r="AM14" s="126" t="s">
        <v>163</v>
      </c>
      <c r="AN14" s="126" t="s">
        <v>164</v>
      </c>
      <c r="AO14" s="126" t="s">
        <v>567</v>
      </c>
      <c r="AP14" s="126" t="s">
        <v>233</v>
      </c>
      <c r="AQ14" s="126" t="s">
        <v>166</v>
      </c>
      <c r="AR14" s="147" t="s">
        <v>568</v>
      </c>
      <c r="AS14" s="126" t="s">
        <v>168</v>
      </c>
      <c r="AT14" s="126" t="s">
        <v>163</v>
      </c>
      <c r="AU14" s="126" t="s">
        <v>164</v>
      </c>
      <c r="AV14" s="126" t="s">
        <v>567</v>
      </c>
      <c r="AW14" s="126" t="s">
        <v>233</v>
      </c>
      <c r="AX14" s="126" t="s">
        <v>166</v>
      </c>
      <c r="AY14" s="147" t="s">
        <v>568</v>
      </c>
      <c r="AZ14" s="126" t="s">
        <v>168</v>
      </c>
    </row>
    <row r="15" spans="1:52" s="7" customFormat="1" x14ac:dyDescent="0.25">
      <c r="A15" s="133">
        <v>1</v>
      </c>
      <c r="B15" s="133">
        <v>2</v>
      </c>
      <c r="C15" s="133">
        <v>3</v>
      </c>
      <c r="D15" s="133" t="s">
        <v>193</v>
      </c>
      <c r="E15" s="133" t="s">
        <v>194</v>
      </c>
      <c r="F15" s="133" t="s">
        <v>195</v>
      </c>
      <c r="G15" s="133" t="s">
        <v>196</v>
      </c>
      <c r="H15" s="133" t="s">
        <v>197</v>
      </c>
      <c r="I15" s="133" t="s">
        <v>198</v>
      </c>
      <c r="J15" s="133" t="s">
        <v>199</v>
      </c>
      <c r="K15" s="133" t="s">
        <v>178</v>
      </c>
      <c r="L15" s="133" t="s">
        <v>179</v>
      </c>
      <c r="M15" s="133" t="s">
        <v>180</v>
      </c>
      <c r="N15" s="133" t="s">
        <v>181</v>
      </c>
      <c r="O15" s="133" t="s">
        <v>182</v>
      </c>
      <c r="P15" s="133" t="s">
        <v>183</v>
      </c>
      <c r="Q15" s="133" t="s">
        <v>184</v>
      </c>
      <c r="R15" s="133" t="s">
        <v>169</v>
      </c>
      <c r="S15" s="133" t="s">
        <v>170</v>
      </c>
      <c r="T15" s="133" t="s">
        <v>171</v>
      </c>
      <c r="U15" s="133" t="s">
        <v>172</v>
      </c>
      <c r="V15" s="133" t="s">
        <v>173</v>
      </c>
      <c r="W15" s="133" t="s">
        <v>174</v>
      </c>
      <c r="X15" s="133" t="s">
        <v>175</v>
      </c>
      <c r="Y15" s="133" t="s">
        <v>169</v>
      </c>
      <c r="Z15" s="133" t="s">
        <v>170</v>
      </c>
      <c r="AA15" s="133" t="s">
        <v>171</v>
      </c>
      <c r="AB15" s="133" t="s">
        <v>172</v>
      </c>
      <c r="AC15" s="133" t="s">
        <v>173</v>
      </c>
      <c r="AD15" s="133" t="s">
        <v>174</v>
      </c>
      <c r="AE15" s="133" t="s">
        <v>175</v>
      </c>
      <c r="AF15" s="133" t="s">
        <v>569</v>
      </c>
      <c r="AG15" s="133" t="s">
        <v>570</v>
      </c>
      <c r="AH15" s="133" t="s">
        <v>571</v>
      </c>
      <c r="AI15" s="133" t="s">
        <v>572</v>
      </c>
      <c r="AJ15" s="133" t="s">
        <v>573</v>
      </c>
      <c r="AK15" s="133" t="s">
        <v>574</v>
      </c>
      <c r="AL15" s="133" t="s">
        <v>575</v>
      </c>
      <c r="AM15" s="133" t="s">
        <v>576</v>
      </c>
      <c r="AN15" s="133" t="s">
        <v>577</v>
      </c>
      <c r="AO15" s="133" t="s">
        <v>578</v>
      </c>
      <c r="AP15" s="133" t="s">
        <v>579</v>
      </c>
      <c r="AQ15" s="133" t="s">
        <v>580</v>
      </c>
      <c r="AR15" s="133" t="s">
        <v>581</v>
      </c>
      <c r="AS15" s="133" t="s">
        <v>582</v>
      </c>
      <c r="AT15" s="133" t="s">
        <v>517</v>
      </c>
      <c r="AU15" s="133" t="s">
        <v>505</v>
      </c>
      <c r="AV15" s="133" t="s">
        <v>506</v>
      </c>
      <c r="AW15" s="133" t="s">
        <v>507</v>
      </c>
      <c r="AX15" s="133" t="s">
        <v>508</v>
      </c>
      <c r="AY15" s="133" t="s">
        <v>509</v>
      </c>
      <c r="AZ15" s="133" t="s">
        <v>510</v>
      </c>
    </row>
    <row r="16" spans="1:52" s="50" customFormat="1" ht="28.5" x14ac:dyDescent="0.2">
      <c r="A16" s="138" t="s">
        <v>56</v>
      </c>
      <c r="B16" s="238" t="s">
        <v>55</v>
      </c>
      <c r="C16" s="139" t="s">
        <v>2</v>
      </c>
      <c r="D16" s="122">
        <v>0.97599999999999998</v>
      </c>
      <c r="E16" s="122" t="s">
        <v>246</v>
      </c>
      <c r="F16" s="122">
        <v>18.485000000000003</v>
      </c>
      <c r="G16" s="122">
        <v>2.8</v>
      </c>
      <c r="H16" s="122">
        <v>0.39300000000000002</v>
      </c>
      <c r="I16" s="122">
        <v>456</v>
      </c>
      <c r="J16" s="122">
        <v>51</v>
      </c>
      <c r="K16" s="144">
        <v>0.5</v>
      </c>
      <c r="L16" s="123" t="s">
        <v>246</v>
      </c>
      <c r="M16" s="122">
        <v>13.669999999999998</v>
      </c>
      <c r="N16" s="122">
        <v>2.58</v>
      </c>
      <c r="O16" s="122">
        <v>0.39300000000000002</v>
      </c>
      <c r="P16" s="122">
        <v>474</v>
      </c>
      <c r="Q16" s="122">
        <v>9</v>
      </c>
      <c r="R16" s="131">
        <v>0.25</v>
      </c>
      <c r="S16" s="123" t="s">
        <v>246</v>
      </c>
      <c r="T16" s="131">
        <v>9.5350000000000001</v>
      </c>
      <c r="U16" s="131">
        <v>1.4</v>
      </c>
      <c r="V16" s="123" t="s">
        <v>246</v>
      </c>
      <c r="W16" s="131">
        <v>718</v>
      </c>
      <c r="X16" s="131">
        <v>50</v>
      </c>
      <c r="Y16" s="131">
        <v>0.57000000000000006</v>
      </c>
      <c r="Z16" s="123" t="s">
        <v>246</v>
      </c>
      <c r="AA16" s="131">
        <v>11.648000000000001</v>
      </c>
      <c r="AB16" s="131">
        <v>2.2000000000000002</v>
      </c>
      <c r="AC16" s="123" t="s">
        <v>246</v>
      </c>
      <c r="AD16" s="123">
        <v>450</v>
      </c>
      <c r="AE16" s="144">
        <v>50</v>
      </c>
      <c r="AF16" s="131">
        <v>1</v>
      </c>
      <c r="AG16" s="123" t="s">
        <v>246</v>
      </c>
      <c r="AH16" s="131">
        <v>15.111000000000001</v>
      </c>
      <c r="AI16" s="131">
        <v>2.54</v>
      </c>
      <c r="AJ16" s="123" t="s">
        <v>246</v>
      </c>
      <c r="AK16" s="131">
        <v>430</v>
      </c>
      <c r="AL16" s="131">
        <v>50</v>
      </c>
      <c r="AM16" s="131">
        <v>1.7999999999999998</v>
      </c>
      <c r="AN16" s="123" t="s">
        <v>246</v>
      </c>
      <c r="AO16" s="131">
        <v>14.790000000000001</v>
      </c>
      <c r="AP16" s="131">
        <v>1.1000000000000001</v>
      </c>
      <c r="AQ16" s="123" t="s">
        <v>246</v>
      </c>
      <c r="AR16" s="131">
        <v>764</v>
      </c>
      <c r="AS16" s="131">
        <v>47</v>
      </c>
      <c r="AT16" s="123">
        <v>4.12</v>
      </c>
      <c r="AU16" s="123" t="s">
        <v>246</v>
      </c>
      <c r="AV16" s="123">
        <v>64.754000000000005</v>
      </c>
      <c r="AW16" s="123">
        <v>9.8199999999999985</v>
      </c>
      <c r="AX16" s="123">
        <v>0.39300000000000002</v>
      </c>
      <c r="AY16" s="123">
        <v>2836</v>
      </c>
      <c r="AZ16" s="123">
        <v>206</v>
      </c>
    </row>
    <row r="17" spans="1:52" s="50" customFormat="1" x14ac:dyDescent="0.2">
      <c r="A17" s="138" t="s">
        <v>54</v>
      </c>
      <c r="B17" s="238" t="s">
        <v>53</v>
      </c>
      <c r="C17" s="139" t="s">
        <v>2</v>
      </c>
      <c r="D17" s="122">
        <v>0.41300000000000003</v>
      </c>
      <c r="E17" s="122" t="s">
        <v>246</v>
      </c>
      <c r="F17" s="122">
        <v>11.021000000000001</v>
      </c>
      <c r="G17" s="122" t="s">
        <v>246</v>
      </c>
      <c r="H17" s="122">
        <v>0.39300000000000002</v>
      </c>
      <c r="I17" s="122" t="s">
        <v>246</v>
      </c>
      <c r="J17" s="122" t="s">
        <v>246</v>
      </c>
      <c r="K17" s="122" t="s">
        <v>246</v>
      </c>
      <c r="L17" s="123" t="s">
        <v>246</v>
      </c>
      <c r="M17" s="122">
        <v>11.19</v>
      </c>
      <c r="N17" s="122" t="s">
        <v>246</v>
      </c>
      <c r="O17" s="122">
        <v>0.39300000000000002</v>
      </c>
      <c r="P17" s="122" t="s">
        <v>246</v>
      </c>
      <c r="Q17" s="122" t="s">
        <v>246</v>
      </c>
      <c r="R17" s="131" t="s">
        <v>246</v>
      </c>
      <c r="S17" s="123" t="s">
        <v>246</v>
      </c>
      <c r="T17" s="131" t="s">
        <v>246</v>
      </c>
      <c r="U17" s="123" t="s">
        <v>246</v>
      </c>
      <c r="V17" s="123" t="s">
        <v>246</v>
      </c>
      <c r="W17" s="131" t="s">
        <v>246</v>
      </c>
      <c r="X17" s="131" t="s">
        <v>246</v>
      </c>
      <c r="Y17" s="131" t="s">
        <v>246</v>
      </c>
      <c r="Z17" s="123" t="s">
        <v>246</v>
      </c>
      <c r="AA17" s="131" t="s">
        <v>246</v>
      </c>
      <c r="AB17" s="123" t="s">
        <v>246</v>
      </c>
      <c r="AC17" s="123" t="s">
        <v>246</v>
      </c>
      <c r="AD17" s="123" t="s">
        <v>246</v>
      </c>
      <c r="AE17" s="144" t="s">
        <v>246</v>
      </c>
      <c r="AF17" s="131" t="s">
        <v>246</v>
      </c>
      <c r="AG17" s="123" t="s">
        <v>246</v>
      </c>
      <c r="AH17" s="131" t="s">
        <v>246</v>
      </c>
      <c r="AI17" s="131" t="s">
        <v>246</v>
      </c>
      <c r="AJ17" s="123" t="s">
        <v>246</v>
      </c>
      <c r="AK17" s="131" t="s">
        <v>246</v>
      </c>
      <c r="AL17" s="131" t="s">
        <v>246</v>
      </c>
      <c r="AM17" s="131" t="s">
        <v>246</v>
      </c>
      <c r="AN17" s="123" t="s">
        <v>246</v>
      </c>
      <c r="AO17" s="131" t="s">
        <v>246</v>
      </c>
      <c r="AP17" s="131" t="s">
        <v>246</v>
      </c>
      <c r="AQ17" s="123" t="s">
        <v>246</v>
      </c>
      <c r="AR17" s="131" t="s">
        <v>246</v>
      </c>
      <c r="AS17" s="131" t="s">
        <v>246</v>
      </c>
      <c r="AT17" s="123" t="s">
        <v>246</v>
      </c>
      <c r="AU17" s="123" t="s">
        <v>246</v>
      </c>
      <c r="AV17" s="123">
        <v>11.19</v>
      </c>
      <c r="AW17" s="123" t="s">
        <v>246</v>
      </c>
      <c r="AX17" s="123">
        <v>0.39300000000000002</v>
      </c>
      <c r="AY17" s="123" t="s">
        <v>246</v>
      </c>
      <c r="AZ17" s="123" t="s">
        <v>246</v>
      </c>
    </row>
    <row r="18" spans="1:52" s="50" customFormat="1" ht="28.5" x14ac:dyDescent="0.2">
      <c r="A18" s="138" t="s">
        <v>52</v>
      </c>
      <c r="B18" s="238" t="s">
        <v>51</v>
      </c>
      <c r="C18" s="139" t="s">
        <v>2</v>
      </c>
      <c r="D18" s="122">
        <v>0.56299999999999994</v>
      </c>
      <c r="E18" s="122" t="s">
        <v>246</v>
      </c>
      <c r="F18" s="122">
        <v>6.7039999999999997</v>
      </c>
      <c r="G18" s="122">
        <v>2.8</v>
      </c>
      <c r="H18" s="122" t="s">
        <v>246</v>
      </c>
      <c r="I18" s="122">
        <v>456</v>
      </c>
      <c r="J18" s="122">
        <v>50</v>
      </c>
      <c r="K18" s="144">
        <v>0.5</v>
      </c>
      <c r="L18" s="123" t="s">
        <v>246</v>
      </c>
      <c r="M18" s="122">
        <v>1.19</v>
      </c>
      <c r="N18" s="122">
        <v>1.3</v>
      </c>
      <c r="O18" s="122" t="s">
        <v>246</v>
      </c>
      <c r="P18" s="122">
        <v>474</v>
      </c>
      <c r="Q18" s="122">
        <v>9</v>
      </c>
      <c r="R18" s="131">
        <v>0.25</v>
      </c>
      <c r="S18" s="123" t="s">
        <v>246</v>
      </c>
      <c r="T18" s="131">
        <v>7.785000000000001</v>
      </c>
      <c r="U18" s="131">
        <v>1.4</v>
      </c>
      <c r="V18" s="123" t="s">
        <v>246</v>
      </c>
      <c r="W18" s="131">
        <v>718</v>
      </c>
      <c r="X18" s="131">
        <v>49</v>
      </c>
      <c r="Y18" s="131">
        <v>0.57000000000000006</v>
      </c>
      <c r="Z18" s="123" t="s">
        <v>246</v>
      </c>
      <c r="AA18" s="131">
        <v>9.8980000000000015</v>
      </c>
      <c r="AB18" s="131">
        <v>2.2000000000000002</v>
      </c>
      <c r="AC18" s="123" t="s">
        <v>246</v>
      </c>
      <c r="AD18" s="123">
        <v>450</v>
      </c>
      <c r="AE18" s="144">
        <v>49</v>
      </c>
      <c r="AF18" s="131">
        <v>1</v>
      </c>
      <c r="AG18" s="123" t="s">
        <v>246</v>
      </c>
      <c r="AH18" s="131">
        <v>13.361000000000001</v>
      </c>
      <c r="AI18" s="131">
        <v>2.54</v>
      </c>
      <c r="AJ18" s="123" t="s">
        <v>246</v>
      </c>
      <c r="AK18" s="131">
        <v>430</v>
      </c>
      <c r="AL18" s="131">
        <v>49</v>
      </c>
      <c r="AM18" s="131">
        <v>1.7999999999999998</v>
      </c>
      <c r="AN18" s="123" t="s">
        <v>246</v>
      </c>
      <c r="AO18" s="131">
        <v>13.040000000000001</v>
      </c>
      <c r="AP18" s="131">
        <v>1.1000000000000001</v>
      </c>
      <c r="AQ18" s="123" t="s">
        <v>246</v>
      </c>
      <c r="AR18" s="131">
        <v>764</v>
      </c>
      <c r="AS18" s="131">
        <v>46</v>
      </c>
      <c r="AT18" s="123">
        <v>4.12</v>
      </c>
      <c r="AU18" s="123" t="s">
        <v>246</v>
      </c>
      <c r="AV18" s="123">
        <v>45.274000000000001</v>
      </c>
      <c r="AW18" s="123">
        <v>8.5400000000000009</v>
      </c>
      <c r="AX18" s="123" t="s">
        <v>246</v>
      </c>
      <c r="AY18" s="123">
        <v>2836</v>
      </c>
      <c r="AZ18" s="123">
        <v>202</v>
      </c>
    </row>
    <row r="19" spans="1:52" s="50" customFormat="1" ht="45.75" customHeight="1" x14ac:dyDescent="0.2">
      <c r="A19" s="138" t="s">
        <v>50</v>
      </c>
      <c r="B19" s="238" t="s">
        <v>49</v>
      </c>
      <c r="C19" s="139" t="s">
        <v>2</v>
      </c>
      <c r="D19" s="122" t="s">
        <v>246</v>
      </c>
      <c r="E19" s="122" t="s">
        <v>246</v>
      </c>
      <c r="F19" s="122" t="s">
        <v>246</v>
      </c>
      <c r="G19" s="122" t="s">
        <v>246</v>
      </c>
      <c r="H19" s="122" t="s">
        <v>246</v>
      </c>
      <c r="I19" s="122" t="s">
        <v>246</v>
      </c>
      <c r="J19" s="122" t="s">
        <v>246</v>
      </c>
      <c r="K19" s="122" t="s">
        <v>246</v>
      </c>
      <c r="L19" s="123" t="s">
        <v>246</v>
      </c>
      <c r="M19" s="122" t="s">
        <v>246</v>
      </c>
      <c r="N19" s="122" t="s">
        <v>246</v>
      </c>
      <c r="O19" s="122" t="s">
        <v>246</v>
      </c>
      <c r="P19" s="122" t="s">
        <v>246</v>
      </c>
      <c r="Q19" s="122" t="s">
        <v>246</v>
      </c>
      <c r="R19" s="122" t="s">
        <v>246</v>
      </c>
      <c r="S19" s="123" t="s">
        <v>246</v>
      </c>
      <c r="T19" s="122" t="s">
        <v>246</v>
      </c>
      <c r="U19" s="122" t="s">
        <v>246</v>
      </c>
      <c r="V19" s="123" t="s">
        <v>246</v>
      </c>
      <c r="W19" s="122" t="s">
        <v>246</v>
      </c>
      <c r="X19" s="122" t="s">
        <v>246</v>
      </c>
      <c r="Y19" s="122" t="s">
        <v>246</v>
      </c>
      <c r="Z19" s="123" t="s">
        <v>246</v>
      </c>
      <c r="AA19" s="122" t="s">
        <v>246</v>
      </c>
      <c r="AB19" s="122" t="s">
        <v>246</v>
      </c>
      <c r="AC19" s="123" t="s">
        <v>246</v>
      </c>
      <c r="AD19" s="122" t="s">
        <v>246</v>
      </c>
      <c r="AE19" s="122" t="s">
        <v>246</v>
      </c>
      <c r="AF19" s="122" t="s">
        <v>246</v>
      </c>
      <c r="AG19" s="123" t="s">
        <v>246</v>
      </c>
      <c r="AH19" s="122" t="s">
        <v>246</v>
      </c>
      <c r="AI19" s="122" t="s">
        <v>246</v>
      </c>
      <c r="AJ19" s="123" t="s">
        <v>246</v>
      </c>
      <c r="AK19" s="122" t="s">
        <v>246</v>
      </c>
      <c r="AL19" s="122" t="s">
        <v>246</v>
      </c>
      <c r="AM19" s="122" t="s">
        <v>246</v>
      </c>
      <c r="AN19" s="123" t="s">
        <v>246</v>
      </c>
      <c r="AO19" s="122" t="s">
        <v>246</v>
      </c>
      <c r="AP19" s="122" t="s">
        <v>246</v>
      </c>
      <c r="AQ19" s="123" t="s">
        <v>246</v>
      </c>
      <c r="AR19" s="122" t="s">
        <v>246</v>
      </c>
      <c r="AS19" s="122" t="s">
        <v>246</v>
      </c>
      <c r="AT19" s="123" t="s">
        <v>246</v>
      </c>
      <c r="AU19" s="123" t="s">
        <v>246</v>
      </c>
      <c r="AV19" s="123" t="s">
        <v>246</v>
      </c>
      <c r="AW19" s="123" t="s">
        <v>246</v>
      </c>
      <c r="AX19" s="123" t="s">
        <v>246</v>
      </c>
      <c r="AY19" s="123" t="s">
        <v>246</v>
      </c>
      <c r="AZ19" s="123" t="s">
        <v>246</v>
      </c>
    </row>
    <row r="20" spans="1:52" s="50" customFormat="1" ht="28.5" x14ac:dyDescent="0.2">
      <c r="A20" s="138" t="s">
        <v>48</v>
      </c>
      <c r="B20" s="238" t="s">
        <v>47</v>
      </c>
      <c r="C20" s="139" t="s">
        <v>2</v>
      </c>
      <c r="D20" s="122" t="s">
        <v>246</v>
      </c>
      <c r="E20" s="122" t="s">
        <v>246</v>
      </c>
      <c r="F20" s="122">
        <v>0.76</v>
      </c>
      <c r="G20" s="122" t="s">
        <v>246</v>
      </c>
      <c r="H20" s="122" t="s">
        <v>246</v>
      </c>
      <c r="I20" s="122" t="s">
        <v>246</v>
      </c>
      <c r="J20" s="122" t="s">
        <v>246</v>
      </c>
      <c r="K20" s="122" t="s">
        <v>246</v>
      </c>
      <c r="L20" s="123" t="s">
        <v>246</v>
      </c>
      <c r="M20" s="122">
        <v>1.29</v>
      </c>
      <c r="N20" s="122">
        <v>1.28</v>
      </c>
      <c r="O20" s="122" t="s">
        <v>246</v>
      </c>
      <c r="P20" s="122" t="s">
        <v>246</v>
      </c>
      <c r="Q20" s="122" t="s">
        <v>246</v>
      </c>
      <c r="R20" s="122" t="s">
        <v>246</v>
      </c>
      <c r="S20" s="123" t="s">
        <v>246</v>
      </c>
      <c r="T20" s="131">
        <v>1.75</v>
      </c>
      <c r="U20" s="122" t="s">
        <v>246</v>
      </c>
      <c r="V20" s="123" t="s">
        <v>246</v>
      </c>
      <c r="W20" s="122" t="s">
        <v>246</v>
      </c>
      <c r="X20" s="122" t="s">
        <v>246</v>
      </c>
      <c r="Y20" s="122" t="s">
        <v>246</v>
      </c>
      <c r="Z20" s="123" t="s">
        <v>246</v>
      </c>
      <c r="AA20" s="131">
        <v>1.75</v>
      </c>
      <c r="AB20" s="122" t="s">
        <v>246</v>
      </c>
      <c r="AC20" s="123" t="s">
        <v>246</v>
      </c>
      <c r="AD20" s="122" t="s">
        <v>246</v>
      </c>
      <c r="AE20" s="122" t="s">
        <v>246</v>
      </c>
      <c r="AF20" s="122" t="s">
        <v>246</v>
      </c>
      <c r="AG20" s="123" t="s">
        <v>246</v>
      </c>
      <c r="AH20" s="131">
        <v>1.75</v>
      </c>
      <c r="AI20" s="122" t="s">
        <v>246</v>
      </c>
      <c r="AJ20" s="123" t="s">
        <v>246</v>
      </c>
      <c r="AK20" s="122" t="s">
        <v>246</v>
      </c>
      <c r="AL20" s="122" t="s">
        <v>246</v>
      </c>
      <c r="AM20" s="122" t="s">
        <v>246</v>
      </c>
      <c r="AN20" s="123" t="s">
        <v>246</v>
      </c>
      <c r="AO20" s="131">
        <v>1.75</v>
      </c>
      <c r="AP20" s="122" t="s">
        <v>246</v>
      </c>
      <c r="AQ20" s="123" t="s">
        <v>246</v>
      </c>
      <c r="AR20" s="122" t="s">
        <v>246</v>
      </c>
      <c r="AS20" s="122" t="s">
        <v>246</v>
      </c>
      <c r="AT20" s="123" t="s">
        <v>246</v>
      </c>
      <c r="AU20" s="123" t="s">
        <v>246</v>
      </c>
      <c r="AV20" s="123">
        <v>8.2899999999999991</v>
      </c>
      <c r="AW20" s="123">
        <v>1.28</v>
      </c>
      <c r="AX20" s="123" t="s">
        <v>246</v>
      </c>
      <c r="AY20" s="123" t="s">
        <v>246</v>
      </c>
      <c r="AZ20" s="123" t="s">
        <v>246</v>
      </c>
    </row>
    <row r="21" spans="1:52" s="50" customFormat="1" ht="42.75" x14ac:dyDescent="0.2">
      <c r="A21" s="138" t="s">
        <v>46</v>
      </c>
      <c r="B21" s="238" t="s">
        <v>45</v>
      </c>
      <c r="C21" s="139" t="s">
        <v>2</v>
      </c>
      <c r="D21" s="122" t="s">
        <v>246</v>
      </c>
      <c r="E21" s="122" t="s">
        <v>246</v>
      </c>
      <c r="F21" s="122" t="s">
        <v>246</v>
      </c>
      <c r="G21" s="122" t="s">
        <v>246</v>
      </c>
      <c r="H21" s="122" t="s">
        <v>246</v>
      </c>
      <c r="I21" s="122" t="s">
        <v>246</v>
      </c>
      <c r="J21" s="122" t="s">
        <v>246</v>
      </c>
      <c r="K21" s="122" t="s">
        <v>246</v>
      </c>
      <c r="L21" s="123" t="s">
        <v>246</v>
      </c>
      <c r="M21" s="122" t="s">
        <v>246</v>
      </c>
      <c r="N21" s="122" t="s">
        <v>246</v>
      </c>
      <c r="O21" s="122" t="s">
        <v>246</v>
      </c>
      <c r="P21" s="122" t="s">
        <v>246</v>
      </c>
      <c r="Q21" s="122" t="s">
        <v>246</v>
      </c>
      <c r="R21" s="122" t="s">
        <v>246</v>
      </c>
      <c r="S21" s="123" t="s">
        <v>246</v>
      </c>
      <c r="T21" s="122" t="s">
        <v>246</v>
      </c>
      <c r="U21" s="122" t="s">
        <v>246</v>
      </c>
      <c r="V21" s="123" t="s">
        <v>246</v>
      </c>
      <c r="W21" s="122" t="s">
        <v>246</v>
      </c>
      <c r="X21" s="122" t="s">
        <v>246</v>
      </c>
      <c r="Y21" s="122" t="s">
        <v>246</v>
      </c>
      <c r="Z21" s="123" t="s">
        <v>246</v>
      </c>
      <c r="AA21" s="122" t="s">
        <v>246</v>
      </c>
      <c r="AB21" s="122" t="s">
        <v>246</v>
      </c>
      <c r="AC21" s="123" t="s">
        <v>246</v>
      </c>
      <c r="AD21" s="122" t="s">
        <v>246</v>
      </c>
      <c r="AE21" s="122" t="s">
        <v>246</v>
      </c>
      <c r="AF21" s="122" t="s">
        <v>246</v>
      </c>
      <c r="AG21" s="123" t="s">
        <v>246</v>
      </c>
      <c r="AH21" s="122" t="s">
        <v>246</v>
      </c>
      <c r="AI21" s="122" t="s">
        <v>246</v>
      </c>
      <c r="AJ21" s="123" t="s">
        <v>246</v>
      </c>
      <c r="AK21" s="122" t="s">
        <v>246</v>
      </c>
      <c r="AL21" s="122" t="s">
        <v>246</v>
      </c>
      <c r="AM21" s="122" t="s">
        <v>246</v>
      </c>
      <c r="AN21" s="123" t="s">
        <v>246</v>
      </c>
      <c r="AO21" s="122" t="s">
        <v>246</v>
      </c>
      <c r="AP21" s="122" t="s">
        <v>246</v>
      </c>
      <c r="AQ21" s="123" t="s">
        <v>246</v>
      </c>
      <c r="AR21" s="122" t="s">
        <v>246</v>
      </c>
      <c r="AS21" s="122" t="s">
        <v>246</v>
      </c>
      <c r="AT21" s="123" t="s">
        <v>246</v>
      </c>
      <c r="AU21" s="123" t="s">
        <v>246</v>
      </c>
      <c r="AV21" s="123" t="s">
        <v>246</v>
      </c>
      <c r="AW21" s="123" t="s">
        <v>246</v>
      </c>
      <c r="AX21" s="123" t="s">
        <v>246</v>
      </c>
      <c r="AY21" s="123" t="s">
        <v>246</v>
      </c>
      <c r="AZ21" s="123" t="s">
        <v>246</v>
      </c>
    </row>
    <row r="22" spans="1:52" s="50" customFormat="1" x14ac:dyDescent="0.2">
      <c r="A22" s="138" t="s">
        <v>44</v>
      </c>
      <c r="B22" s="250" t="s">
        <v>43</v>
      </c>
      <c r="C22" s="139" t="s">
        <v>2</v>
      </c>
      <c r="D22" s="122" t="s">
        <v>246</v>
      </c>
      <c r="E22" s="122" t="s">
        <v>246</v>
      </c>
      <c r="F22" s="122" t="s">
        <v>246</v>
      </c>
      <c r="G22" s="122" t="s">
        <v>246</v>
      </c>
      <c r="H22" s="122" t="s">
        <v>246</v>
      </c>
      <c r="I22" s="122" t="s">
        <v>246</v>
      </c>
      <c r="J22" s="122">
        <v>1</v>
      </c>
      <c r="K22" s="122" t="s">
        <v>246</v>
      </c>
      <c r="L22" s="123" t="s">
        <v>246</v>
      </c>
      <c r="M22" s="122" t="s">
        <v>246</v>
      </c>
      <c r="N22" s="122" t="s">
        <v>246</v>
      </c>
      <c r="O22" s="122" t="s">
        <v>246</v>
      </c>
      <c r="P22" s="122" t="s">
        <v>246</v>
      </c>
      <c r="Q22" s="122" t="s">
        <v>246</v>
      </c>
      <c r="R22" s="122" t="s">
        <v>246</v>
      </c>
      <c r="S22" s="123" t="s">
        <v>246</v>
      </c>
      <c r="T22" s="122" t="s">
        <v>246</v>
      </c>
      <c r="U22" s="122" t="s">
        <v>246</v>
      </c>
      <c r="V22" s="123" t="s">
        <v>246</v>
      </c>
      <c r="W22" s="122" t="s">
        <v>246</v>
      </c>
      <c r="X22" s="131">
        <v>1</v>
      </c>
      <c r="Y22" s="122" t="s">
        <v>246</v>
      </c>
      <c r="Z22" s="123" t="s">
        <v>246</v>
      </c>
      <c r="AA22" s="122" t="s">
        <v>246</v>
      </c>
      <c r="AB22" s="122" t="s">
        <v>246</v>
      </c>
      <c r="AC22" s="123" t="s">
        <v>246</v>
      </c>
      <c r="AD22" s="122" t="s">
        <v>246</v>
      </c>
      <c r="AE22" s="144">
        <v>1</v>
      </c>
      <c r="AF22" s="122" t="s">
        <v>246</v>
      </c>
      <c r="AG22" s="123" t="s">
        <v>246</v>
      </c>
      <c r="AH22" s="122" t="s">
        <v>246</v>
      </c>
      <c r="AI22" s="122" t="s">
        <v>246</v>
      </c>
      <c r="AJ22" s="123" t="s">
        <v>246</v>
      </c>
      <c r="AK22" s="122" t="s">
        <v>246</v>
      </c>
      <c r="AL22" s="131">
        <v>1</v>
      </c>
      <c r="AM22" s="122" t="s">
        <v>246</v>
      </c>
      <c r="AN22" s="123" t="s">
        <v>246</v>
      </c>
      <c r="AO22" s="122" t="s">
        <v>246</v>
      </c>
      <c r="AP22" s="122" t="s">
        <v>246</v>
      </c>
      <c r="AQ22" s="123" t="s">
        <v>246</v>
      </c>
      <c r="AR22" s="122" t="s">
        <v>246</v>
      </c>
      <c r="AS22" s="131">
        <v>1</v>
      </c>
      <c r="AT22" s="123" t="s">
        <v>246</v>
      </c>
      <c r="AU22" s="123" t="s">
        <v>246</v>
      </c>
      <c r="AV22" s="123" t="s">
        <v>246</v>
      </c>
      <c r="AW22" s="123" t="s">
        <v>246</v>
      </c>
      <c r="AX22" s="123" t="s">
        <v>246</v>
      </c>
      <c r="AY22" s="123" t="s">
        <v>246</v>
      </c>
      <c r="AZ22" s="123">
        <v>4</v>
      </c>
    </row>
    <row r="23" spans="1:52" s="50" customFormat="1" ht="23.25" customHeight="1" x14ac:dyDescent="0.25">
      <c r="A23" s="138"/>
      <c r="B23" s="251" t="s">
        <v>500</v>
      </c>
      <c r="C23" s="139" t="s">
        <v>2</v>
      </c>
      <c r="D23" s="122">
        <v>0.97599999999999998</v>
      </c>
      <c r="E23" s="122" t="s">
        <v>246</v>
      </c>
      <c r="F23" s="122">
        <v>18.485000000000003</v>
      </c>
      <c r="G23" s="122">
        <v>2.8</v>
      </c>
      <c r="H23" s="122">
        <v>0.39300000000000002</v>
      </c>
      <c r="I23" s="122">
        <v>456</v>
      </c>
      <c r="J23" s="122">
        <v>51</v>
      </c>
      <c r="K23" s="144">
        <v>0.5</v>
      </c>
      <c r="L23" s="123" t="s">
        <v>246</v>
      </c>
      <c r="M23" s="144">
        <v>13.669999999999998</v>
      </c>
      <c r="N23" s="122">
        <v>2.58</v>
      </c>
      <c r="O23" s="131">
        <v>0.39300000000000002</v>
      </c>
      <c r="P23" s="131">
        <v>474</v>
      </c>
      <c r="Q23" s="131">
        <v>9</v>
      </c>
      <c r="R23" s="131">
        <v>0.25</v>
      </c>
      <c r="S23" s="123" t="s">
        <v>246</v>
      </c>
      <c r="T23" s="131">
        <v>9.5350000000000001</v>
      </c>
      <c r="U23" s="131">
        <v>1.4</v>
      </c>
      <c r="V23" s="123" t="s">
        <v>246</v>
      </c>
      <c r="W23" s="131">
        <v>718</v>
      </c>
      <c r="X23" s="131">
        <v>50</v>
      </c>
      <c r="Y23" s="131">
        <v>0.57000000000000006</v>
      </c>
      <c r="Z23" s="123" t="s">
        <v>246</v>
      </c>
      <c r="AA23" s="131">
        <v>11.648000000000001</v>
      </c>
      <c r="AB23" s="131">
        <v>2.2000000000000002</v>
      </c>
      <c r="AC23" s="123" t="s">
        <v>246</v>
      </c>
      <c r="AD23" s="123">
        <v>450</v>
      </c>
      <c r="AE23" s="144">
        <v>50</v>
      </c>
      <c r="AF23" s="131">
        <v>1</v>
      </c>
      <c r="AG23" s="123" t="s">
        <v>246</v>
      </c>
      <c r="AH23" s="131">
        <v>15.111000000000001</v>
      </c>
      <c r="AI23" s="131">
        <v>2.54</v>
      </c>
      <c r="AJ23" s="123" t="s">
        <v>246</v>
      </c>
      <c r="AK23" s="131">
        <v>430</v>
      </c>
      <c r="AL23" s="131">
        <v>50</v>
      </c>
      <c r="AM23" s="131">
        <v>1.7999999999999998</v>
      </c>
      <c r="AN23" s="123" t="s">
        <v>246</v>
      </c>
      <c r="AO23" s="131">
        <v>14.790000000000001</v>
      </c>
      <c r="AP23" s="131">
        <v>1.1000000000000001</v>
      </c>
      <c r="AQ23" s="123" t="s">
        <v>246</v>
      </c>
      <c r="AR23" s="131">
        <v>764</v>
      </c>
      <c r="AS23" s="131">
        <v>47</v>
      </c>
      <c r="AT23" s="123">
        <v>4.12</v>
      </c>
      <c r="AU23" s="123" t="s">
        <v>246</v>
      </c>
      <c r="AV23" s="123">
        <v>64.754000000000005</v>
      </c>
      <c r="AW23" s="123">
        <v>9.8199999999999985</v>
      </c>
      <c r="AX23" s="123">
        <v>0.39300000000000002</v>
      </c>
      <c r="AY23" s="123">
        <v>2836</v>
      </c>
      <c r="AZ23" s="123">
        <v>206</v>
      </c>
    </row>
    <row r="24" spans="1:52" s="50" customFormat="1" ht="30" x14ac:dyDescent="0.25">
      <c r="A24" s="138" t="s">
        <v>354</v>
      </c>
      <c r="B24" s="251" t="s">
        <v>355</v>
      </c>
      <c r="C24" s="139" t="s">
        <v>2</v>
      </c>
      <c r="D24" s="122" t="s">
        <v>246</v>
      </c>
      <c r="E24" s="122" t="s">
        <v>246</v>
      </c>
      <c r="F24" s="122" t="s">
        <v>246</v>
      </c>
      <c r="G24" s="122" t="s">
        <v>246</v>
      </c>
      <c r="H24" s="122" t="s">
        <v>246</v>
      </c>
      <c r="I24" s="122" t="s">
        <v>246</v>
      </c>
      <c r="J24" s="122" t="s">
        <v>246</v>
      </c>
      <c r="K24" s="122" t="s">
        <v>246</v>
      </c>
      <c r="L24" s="123" t="s">
        <v>246</v>
      </c>
      <c r="M24" s="122" t="s">
        <v>246</v>
      </c>
      <c r="N24" s="122" t="s">
        <v>246</v>
      </c>
      <c r="O24" s="122" t="s">
        <v>246</v>
      </c>
      <c r="P24" s="122" t="s">
        <v>246</v>
      </c>
      <c r="Q24" s="122" t="s">
        <v>246</v>
      </c>
      <c r="R24" s="122" t="s">
        <v>246</v>
      </c>
      <c r="S24" s="122" t="s">
        <v>246</v>
      </c>
      <c r="T24" s="122" t="s">
        <v>246</v>
      </c>
      <c r="U24" s="122" t="s">
        <v>246</v>
      </c>
      <c r="V24" s="122" t="s">
        <v>246</v>
      </c>
      <c r="W24" s="122" t="s">
        <v>246</v>
      </c>
      <c r="X24" s="122" t="s">
        <v>246</v>
      </c>
      <c r="Y24" s="122" t="s">
        <v>246</v>
      </c>
      <c r="Z24" s="122" t="s">
        <v>246</v>
      </c>
      <c r="AA24" s="122" t="s">
        <v>246</v>
      </c>
      <c r="AB24" s="122" t="s">
        <v>246</v>
      </c>
      <c r="AC24" s="122" t="s">
        <v>246</v>
      </c>
      <c r="AD24" s="122" t="s">
        <v>246</v>
      </c>
      <c r="AE24" s="122" t="s">
        <v>246</v>
      </c>
      <c r="AF24" s="122" t="s">
        <v>246</v>
      </c>
      <c r="AG24" s="122" t="s">
        <v>246</v>
      </c>
      <c r="AH24" s="122" t="s">
        <v>246</v>
      </c>
      <c r="AI24" s="122" t="s">
        <v>246</v>
      </c>
      <c r="AJ24" s="122" t="s">
        <v>246</v>
      </c>
      <c r="AK24" s="122" t="s">
        <v>246</v>
      </c>
      <c r="AL24" s="122" t="s">
        <v>246</v>
      </c>
      <c r="AM24" s="122" t="s">
        <v>246</v>
      </c>
      <c r="AN24" s="122" t="s">
        <v>246</v>
      </c>
      <c r="AO24" s="122" t="s">
        <v>246</v>
      </c>
      <c r="AP24" s="122" t="s">
        <v>246</v>
      </c>
      <c r="AQ24" s="122" t="s">
        <v>246</v>
      </c>
      <c r="AR24" s="122" t="s">
        <v>246</v>
      </c>
      <c r="AS24" s="122" t="s">
        <v>246</v>
      </c>
      <c r="AT24" s="122" t="s">
        <v>246</v>
      </c>
      <c r="AU24" s="123" t="s">
        <v>246</v>
      </c>
      <c r="AV24" s="122" t="s">
        <v>246</v>
      </c>
      <c r="AW24" s="122" t="s">
        <v>246</v>
      </c>
      <c r="AX24" s="122" t="s">
        <v>246</v>
      </c>
      <c r="AY24" s="122" t="s">
        <v>246</v>
      </c>
      <c r="AZ24" s="122" t="s">
        <v>246</v>
      </c>
    </row>
    <row r="25" spans="1:52" s="50" customFormat="1" ht="30" x14ac:dyDescent="0.25">
      <c r="A25" s="138" t="s">
        <v>42</v>
      </c>
      <c r="B25" s="249" t="s">
        <v>41</v>
      </c>
      <c r="C25" s="139" t="s">
        <v>2</v>
      </c>
      <c r="D25" s="122">
        <v>0.41300000000000003</v>
      </c>
      <c r="E25" s="122" t="s">
        <v>246</v>
      </c>
      <c r="F25" s="122">
        <v>11.021000000000001</v>
      </c>
      <c r="G25" s="122" t="s">
        <v>246</v>
      </c>
      <c r="H25" s="122">
        <v>0.39300000000000002</v>
      </c>
      <c r="I25" s="122" t="s">
        <v>246</v>
      </c>
      <c r="J25" s="122" t="s">
        <v>246</v>
      </c>
      <c r="K25" s="144" t="s">
        <v>246</v>
      </c>
      <c r="L25" s="123" t="s">
        <v>246</v>
      </c>
      <c r="M25" s="144">
        <v>11.19</v>
      </c>
      <c r="N25" s="122" t="s">
        <v>246</v>
      </c>
      <c r="O25" s="122">
        <v>0.39300000000000002</v>
      </c>
      <c r="P25" s="122" t="s">
        <v>246</v>
      </c>
      <c r="Q25" s="122" t="s">
        <v>246</v>
      </c>
      <c r="R25" s="122" t="s">
        <v>246</v>
      </c>
      <c r="S25" s="122" t="s">
        <v>246</v>
      </c>
      <c r="T25" s="122" t="s">
        <v>246</v>
      </c>
      <c r="U25" s="122" t="s">
        <v>246</v>
      </c>
      <c r="V25" s="122" t="s">
        <v>246</v>
      </c>
      <c r="W25" s="122" t="s">
        <v>246</v>
      </c>
      <c r="X25" s="122" t="s">
        <v>246</v>
      </c>
      <c r="Y25" s="122" t="s">
        <v>246</v>
      </c>
      <c r="Z25" s="122" t="s">
        <v>246</v>
      </c>
      <c r="AA25" s="122" t="s">
        <v>246</v>
      </c>
      <c r="AB25" s="122" t="s">
        <v>246</v>
      </c>
      <c r="AC25" s="122" t="s">
        <v>246</v>
      </c>
      <c r="AD25" s="122" t="s">
        <v>246</v>
      </c>
      <c r="AE25" s="122" t="s">
        <v>246</v>
      </c>
      <c r="AF25" s="122" t="s">
        <v>246</v>
      </c>
      <c r="AG25" s="122" t="s">
        <v>246</v>
      </c>
      <c r="AH25" s="122" t="s">
        <v>246</v>
      </c>
      <c r="AI25" s="122" t="s">
        <v>246</v>
      </c>
      <c r="AJ25" s="122" t="s">
        <v>246</v>
      </c>
      <c r="AK25" s="122" t="s">
        <v>246</v>
      </c>
      <c r="AL25" s="122" t="s">
        <v>246</v>
      </c>
      <c r="AM25" s="122" t="s">
        <v>246</v>
      </c>
      <c r="AN25" s="122" t="s">
        <v>246</v>
      </c>
      <c r="AO25" s="122" t="s">
        <v>246</v>
      </c>
      <c r="AP25" s="122" t="s">
        <v>246</v>
      </c>
      <c r="AQ25" s="122" t="s">
        <v>246</v>
      </c>
      <c r="AR25" s="122" t="s">
        <v>246</v>
      </c>
      <c r="AS25" s="122" t="s">
        <v>246</v>
      </c>
      <c r="AT25" s="123" t="s">
        <v>246</v>
      </c>
      <c r="AU25" s="123" t="s">
        <v>246</v>
      </c>
      <c r="AV25" s="123">
        <v>11.19</v>
      </c>
      <c r="AW25" s="122" t="s">
        <v>246</v>
      </c>
      <c r="AX25" s="123">
        <v>0.39300000000000002</v>
      </c>
      <c r="AY25" s="122" t="s">
        <v>246</v>
      </c>
      <c r="AZ25" s="122">
        <v>1</v>
      </c>
    </row>
    <row r="26" spans="1:52" s="51" customFormat="1" ht="45" x14ac:dyDescent="0.25">
      <c r="A26" s="138" t="s">
        <v>40</v>
      </c>
      <c r="B26" s="249" t="s">
        <v>39</v>
      </c>
      <c r="C26" s="139"/>
      <c r="D26" s="122">
        <v>0.41300000000000003</v>
      </c>
      <c r="E26" s="122" t="s">
        <v>246</v>
      </c>
      <c r="F26" s="122">
        <v>11.021000000000001</v>
      </c>
      <c r="G26" s="122" t="s">
        <v>246</v>
      </c>
      <c r="H26" s="122">
        <v>0.39300000000000002</v>
      </c>
      <c r="I26" s="122" t="s">
        <v>246</v>
      </c>
      <c r="J26" s="122" t="s">
        <v>246</v>
      </c>
      <c r="K26" s="144" t="s">
        <v>246</v>
      </c>
      <c r="L26" s="123" t="s">
        <v>246</v>
      </c>
      <c r="M26" s="144">
        <v>11.19</v>
      </c>
      <c r="N26" s="122" t="s">
        <v>246</v>
      </c>
      <c r="O26" s="122">
        <v>0.39300000000000002</v>
      </c>
      <c r="P26" s="122" t="s">
        <v>246</v>
      </c>
      <c r="Q26" s="122" t="s">
        <v>246</v>
      </c>
      <c r="R26" s="122" t="s">
        <v>246</v>
      </c>
      <c r="S26" s="122" t="s">
        <v>246</v>
      </c>
      <c r="T26" s="122" t="s">
        <v>246</v>
      </c>
      <c r="U26" s="122" t="s">
        <v>246</v>
      </c>
      <c r="V26" s="122" t="s">
        <v>246</v>
      </c>
      <c r="W26" s="122" t="s">
        <v>246</v>
      </c>
      <c r="X26" s="122" t="s">
        <v>246</v>
      </c>
      <c r="Y26" s="122" t="s">
        <v>246</v>
      </c>
      <c r="Z26" s="122" t="s">
        <v>246</v>
      </c>
      <c r="AA26" s="122" t="s">
        <v>246</v>
      </c>
      <c r="AB26" s="122" t="s">
        <v>246</v>
      </c>
      <c r="AC26" s="122" t="s">
        <v>246</v>
      </c>
      <c r="AD26" s="122" t="s">
        <v>246</v>
      </c>
      <c r="AE26" s="122" t="s">
        <v>246</v>
      </c>
      <c r="AF26" s="122" t="s">
        <v>246</v>
      </c>
      <c r="AG26" s="122" t="s">
        <v>246</v>
      </c>
      <c r="AH26" s="122" t="s">
        <v>246</v>
      </c>
      <c r="AI26" s="122" t="s">
        <v>246</v>
      </c>
      <c r="AJ26" s="122" t="s">
        <v>246</v>
      </c>
      <c r="AK26" s="122" t="s">
        <v>246</v>
      </c>
      <c r="AL26" s="122" t="s">
        <v>246</v>
      </c>
      <c r="AM26" s="122" t="s">
        <v>246</v>
      </c>
      <c r="AN26" s="122" t="s">
        <v>246</v>
      </c>
      <c r="AO26" s="122" t="s">
        <v>246</v>
      </c>
      <c r="AP26" s="122" t="s">
        <v>246</v>
      </c>
      <c r="AQ26" s="122" t="s">
        <v>246</v>
      </c>
      <c r="AR26" s="122" t="s">
        <v>246</v>
      </c>
      <c r="AS26" s="122" t="s">
        <v>246</v>
      </c>
      <c r="AT26" s="123" t="s">
        <v>246</v>
      </c>
      <c r="AU26" s="123" t="s">
        <v>246</v>
      </c>
      <c r="AV26" s="123">
        <v>11.19</v>
      </c>
      <c r="AW26" s="122" t="s">
        <v>246</v>
      </c>
      <c r="AX26" s="123">
        <v>0.39300000000000002</v>
      </c>
      <c r="AY26" s="122" t="s">
        <v>246</v>
      </c>
      <c r="AZ26" s="122" t="s">
        <v>246</v>
      </c>
    </row>
    <row r="27" spans="1:52" s="51" customFormat="1" ht="44.25" customHeight="1" x14ac:dyDescent="0.25">
      <c r="A27" s="205" t="s">
        <v>37</v>
      </c>
      <c r="B27" s="260" t="s">
        <v>501</v>
      </c>
      <c r="C27" s="217"/>
      <c r="D27" s="122">
        <v>0.32300000000000001</v>
      </c>
      <c r="E27" s="122" t="s">
        <v>246</v>
      </c>
      <c r="F27" s="122">
        <v>10.5</v>
      </c>
      <c r="G27" s="122" t="s">
        <v>246</v>
      </c>
      <c r="H27" s="122">
        <v>0.30399999999999999</v>
      </c>
      <c r="I27" s="122" t="s">
        <v>246</v>
      </c>
      <c r="J27" s="122" t="s">
        <v>246</v>
      </c>
      <c r="K27" s="123" t="s">
        <v>246</v>
      </c>
      <c r="L27" s="123" t="s">
        <v>246</v>
      </c>
      <c r="M27" s="123">
        <v>10.67</v>
      </c>
      <c r="N27" s="122" t="s">
        <v>246</v>
      </c>
      <c r="O27" s="122">
        <v>0.30399999999999999</v>
      </c>
      <c r="P27" s="122" t="s">
        <v>246</v>
      </c>
      <c r="Q27" s="122" t="s">
        <v>246</v>
      </c>
      <c r="R27" s="122" t="s">
        <v>246</v>
      </c>
      <c r="S27" s="122" t="s">
        <v>246</v>
      </c>
      <c r="T27" s="122" t="s">
        <v>246</v>
      </c>
      <c r="U27" s="122" t="s">
        <v>246</v>
      </c>
      <c r="V27" s="122" t="s">
        <v>246</v>
      </c>
      <c r="W27" s="122" t="s">
        <v>246</v>
      </c>
      <c r="X27" s="122" t="s">
        <v>246</v>
      </c>
      <c r="Y27" s="122" t="s">
        <v>246</v>
      </c>
      <c r="Z27" s="122" t="s">
        <v>246</v>
      </c>
      <c r="AA27" s="122" t="s">
        <v>246</v>
      </c>
      <c r="AB27" s="122" t="s">
        <v>246</v>
      </c>
      <c r="AC27" s="122" t="s">
        <v>246</v>
      </c>
      <c r="AD27" s="122" t="s">
        <v>246</v>
      </c>
      <c r="AE27" s="122" t="s">
        <v>246</v>
      </c>
      <c r="AF27" s="122" t="s">
        <v>246</v>
      </c>
      <c r="AG27" s="122" t="s">
        <v>246</v>
      </c>
      <c r="AH27" s="122" t="s">
        <v>246</v>
      </c>
      <c r="AI27" s="122" t="s">
        <v>246</v>
      </c>
      <c r="AJ27" s="122" t="s">
        <v>246</v>
      </c>
      <c r="AK27" s="122" t="s">
        <v>246</v>
      </c>
      <c r="AL27" s="122" t="s">
        <v>246</v>
      </c>
      <c r="AM27" s="122" t="s">
        <v>246</v>
      </c>
      <c r="AN27" s="122" t="s">
        <v>246</v>
      </c>
      <c r="AO27" s="122" t="s">
        <v>246</v>
      </c>
      <c r="AP27" s="122" t="s">
        <v>246</v>
      </c>
      <c r="AQ27" s="122" t="s">
        <v>246</v>
      </c>
      <c r="AR27" s="122" t="s">
        <v>246</v>
      </c>
      <c r="AS27" s="122" t="s">
        <v>246</v>
      </c>
      <c r="AT27" s="123" t="s">
        <v>246</v>
      </c>
      <c r="AU27" s="123" t="s">
        <v>246</v>
      </c>
      <c r="AV27" s="123">
        <v>10.67</v>
      </c>
      <c r="AW27" s="122" t="s">
        <v>246</v>
      </c>
      <c r="AX27" s="123">
        <v>0.30399999999999999</v>
      </c>
      <c r="AY27" s="122" t="s">
        <v>246</v>
      </c>
      <c r="AZ27" s="122" t="s">
        <v>246</v>
      </c>
    </row>
    <row r="28" spans="1:52" s="50" customFormat="1" ht="60" x14ac:dyDescent="0.25">
      <c r="A28" s="205" t="s">
        <v>35</v>
      </c>
      <c r="B28" s="260" t="s">
        <v>36</v>
      </c>
      <c r="C28" s="217"/>
      <c r="D28" s="122">
        <v>0.09</v>
      </c>
      <c r="E28" s="122" t="s">
        <v>246</v>
      </c>
      <c r="F28" s="122">
        <v>0.52100000000000002</v>
      </c>
      <c r="G28" s="122" t="s">
        <v>246</v>
      </c>
      <c r="H28" s="122">
        <v>8.8999999999999996E-2</v>
      </c>
      <c r="I28" s="122" t="s">
        <v>246</v>
      </c>
      <c r="J28" s="122" t="s">
        <v>246</v>
      </c>
      <c r="K28" s="123" t="s">
        <v>246</v>
      </c>
      <c r="L28" s="123" t="s">
        <v>246</v>
      </c>
      <c r="M28" s="123">
        <v>0.52</v>
      </c>
      <c r="N28" s="122" t="s">
        <v>246</v>
      </c>
      <c r="O28" s="122">
        <v>8.8999999999999996E-2</v>
      </c>
      <c r="P28" s="122" t="s">
        <v>246</v>
      </c>
      <c r="Q28" s="122" t="s">
        <v>246</v>
      </c>
      <c r="R28" s="122" t="s">
        <v>246</v>
      </c>
      <c r="S28" s="122" t="s">
        <v>246</v>
      </c>
      <c r="T28" s="122" t="s">
        <v>246</v>
      </c>
      <c r="U28" s="122" t="s">
        <v>246</v>
      </c>
      <c r="V28" s="122" t="s">
        <v>246</v>
      </c>
      <c r="W28" s="122" t="s">
        <v>246</v>
      </c>
      <c r="X28" s="122" t="s">
        <v>246</v>
      </c>
      <c r="Y28" s="122" t="s">
        <v>246</v>
      </c>
      <c r="Z28" s="122" t="s">
        <v>246</v>
      </c>
      <c r="AA28" s="122" t="s">
        <v>246</v>
      </c>
      <c r="AB28" s="122" t="s">
        <v>246</v>
      </c>
      <c r="AC28" s="122" t="s">
        <v>246</v>
      </c>
      <c r="AD28" s="122" t="s">
        <v>246</v>
      </c>
      <c r="AE28" s="122" t="s">
        <v>246</v>
      </c>
      <c r="AF28" s="122" t="s">
        <v>246</v>
      </c>
      <c r="AG28" s="122" t="s">
        <v>246</v>
      </c>
      <c r="AH28" s="122" t="s">
        <v>246</v>
      </c>
      <c r="AI28" s="122" t="s">
        <v>246</v>
      </c>
      <c r="AJ28" s="122" t="s">
        <v>246</v>
      </c>
      <c r="AK28" s="122" t="s">
        <v>246</v>
      </c>
      <c r="AL28" s="122" t="s">
        <v>246</v>
      </c>
      <c r="AM28" s="122" t="s">
        <v>246</v>
      </c>
      <c r="AN28" s="122" t="s">
        <v>246</v>
      </c>
      <c r="AO28" s="122" t="s">
        <v>246</v>
      </c>
      <c r="AP28" s="122" t="s">
        <v>246</v>
      </c>
      <c r="AQ28" s="122" t="s">
        <v>246</v>
      </c>
      <c r="AR28" s="122" t="s">
        <v>246</v>
      </c>
      <c r="AS28" s="122" t="s">
        <v>246</v>
      </c>
      <c r="AT28" s="123" t="s">
        <v>246</v>
      </c>
      <c r="AU28" s="123" t="s">
        <v>246</v>
      </c>
      <c r="AV28" s="123">
        <v>0.52</v>
      </c>
      <c r="AW28" s="122" t="s">
        <v>246</v>
      </c>
      <c r="AX28" s="123">
        <v>8.8999999999999996E-2</v>
      </c>
      <c r="AY28" s="122" t="s">
        <v>246</v>
      </c>
      <c r="AZ28" s="122" t="s">
        <v>246</v>
      </c>
    </row>
    <row r="29" spans="1:52" s="50" customFormat="1" ht="45" x14ac:dyDescent="0.25">
      <c r="A29" s="138" t="s">
        <v>34</v>
      </c>
      <c r="B29" s="249" t="s">
        <v>33</v>
      </c>
      <c r="C29" s="139"/>
      <c r="D29" s="122" t="s">
        <v>246</v>
      </c>
      <c r="E29" s="122" t="s">
        <v>246</v>
      </c>
      <c r="F29" s="122" t="s">
        <v>246</v>
      </c>
      <c r="G29" s="122" t="s">
        <v>246</v>
      </c>
      <c r="H29" s="122" t="s">
        <v>246</v>
      </c>
      <c r="I29" s="122" t="s">
        <v>246</v>
      </c>
      <c r="J29" s="122" t="s">
        <v>246</v>
      </c>
      <c r="K29" s="122" t="s">
        <v>246</v>
      </c>
      <c r="L29" s="123" t="s">
        <v>246</v>
      </c>
      <c r="M29" s="122" t="s">
        <v>246</v>
      </c>
      <c r="N29" s="122" t="s">
        <v>246</v>
      </c>
      <c r="O29" s="122" t="s">
        <v>246</v>
      </c>
      <c r="P29" s="122" t="s">
        <v>246</v>
      </c>
      <c r="Q29" s="122" t="s">
        <v>246</v>
      </c>
      <c r="R29" s="122" t="s">
        <v>246</v>
      </c>
      <c r="S29" s="123" t="s">
        <v>246</v>
      </c>
      <c r="T29" s="122" t="s">
        <v>246</v>
      </c>
      <c r="U29" s="122" t="s">
        <v>246</v>
      </c>
      <c r="V29" s="123" t="s">
        <v>246</v>
      </c>
      <c r="W29" s="122" t="s">
        <v>246</v>
      </c>
      <c r="X29" s="122" t="s">
        <v>246</v>
      </c>
      <c r="Y29" s="122" t="s">
        <v>246</v>
      </c>
      <c r="Z29" s="123" t="s">
        <v>246</v>
      </c>
      <c r="AA29" s="122" t="s">
        <v>246</v>
      </c>
      <c r="AB29" s="122" t="s">
        <v>246</v>
      </c>
      <c r="AC29" s="123" t="s">
        <v>246</v>
      </c>
      <c r="AD29" s="122" t="s">
        <v>246</v>
      </c>
      <c r="AE29" s="122" t="s">
        <v>246</v>
      </c>
      <c r="AF29" s="122" t="s">
        <v>246</v>
      </c>
      <c r="AG29" s="123" t="s">
        <v>246</v>
      </c>
      <c r="AH29" s="122" t="s">
        <v>246</v>
      </c>
      <c r="AI29" s="122" t="s">
        <v>246</v>
      </c>
      <c r="AJ29" s="123" t="s">
        <v>246</v>
      </c>
      <c r="AK29" s="122" t="s">
        <v>246</v>
      </c>
      <c r="AL29" s="122" t="s">
        <v>246</v>
      </c>
      <c r="AM29" s="122" t="s">
        <v>246</v>
      </c>
      <c r="AN29" s="123" t="s">
        <v>246</v>
      </c>
      <c r="AO29" s="122" t="s">
        <v>246</v>
      </c>
      <c r="AP29" s="122" t="s">
        <v>246</v>
      </c>
      <c r="AQ29" s="123" t="s">
        <v>246</v>
      </c>
      <c r="AR29" s="122" t="s">
        <v>246</v>
      </c>
      <c r="AS29" s="122" t="s">
        <v>246</v>
      </c>
      <c r="AT29" s="122" t="s">
        <v>246</v>
      </c>
      <c r="AU29" s="123" t="s">
        <v>246</v>
      </c>
      <c r="AV29" s="122" t="s">
        <v>246</v>
      </c>
      <c r="AW29" s="122" t="s">
        <v>246</v>
      </c>
      <c r="AX29" s="122" t="s">
        <v>246</v>
      </c>
      <c r="AY29" s="122" t="s">
        <v>246</v>
      </c>
      <c r="AZ29" s="122" t="s">
        <v>246</v>
      </c>
    </row>
    <row r="30" spans="1:52" s="50" customFormat="1" x14ac:dyDescent="0.25">
      <c r="A30" s="138" t="s">
        <v>34</v>
      </c>
      <c r="B30" s="249" t="s">
        <v>357</v>
      </c>
      <c r="C30" s="139"/>
      <c r="D30" s="122" t="s">
        <v>246</v>
      </c>
      <c r="E30" s="122" t="s">
        <v>246</v>
      </c>
      <c r="F30" s="122" t="s">
        <v>246</v>
      </c>
      <c r="G30" s="122" t="s">
        <v>246</v>
      </c>
      <c r="H30" s="122" t="s">
        <v>246</v>
      </c>
      <c r="I30" s="122" t="s">
        <v>246</v>
      </c>
      <c r="J30" s="122" t="s">
        <v>246</v>
      </c>
      <c r="K30" s="122" t="s">
        <v>246</v>
      </c>
      <c r="L30" s="123" t="s">
        <v>246</v>
      </c>
      <c r="M30" s="122" t="s">
        <v>246</v>
      </c>
      <c r="N30" s="122" t="s">
        <v>246</v>
      </c>
      <c r="O30" s="122" t="s">
        <v>246</v>
      </c>
      <c r="P30" s="122" t="s">
        <v>246</v>
      </c>
      <c r="Q30" s="122" t="s">
        <v>246</v>
      </c>
      <c r="R30" s="122" t="s">
        <v>246</v>
      </c>
      <c r="S30" s="123" t="s">
        <v>246</v>
      </c>
      <c r="T30" s="122" t="s">
        <v>246</v>
      </c>
      <c r="U30" s="122" t="s">
        <v>246</v>
      </c>
      <c r="V30" s="123" t="s">
        <v>246</v>
      </c>
      <c r="W30" s="122" t="s">
        <v>246</v>
      </c>
      <c r="X30" s="122" t="s">
        <v>246</v>
      </c>
      <c r="Y30" s="122" t="s">
        <v>246</v>
      </c>
      <c r="Z30" s="123" t="s">
        <v>246</v>
      </c>
      <c r="AA30" s="122" t="s">
        <v>246</v>
      </c>
      <c r="AB30" s="122" t="s">
        <v>246</v>
      </c>
      <c r="AC30" s="123" t="s">
        <v>246</v>
      </c>
      <c r="AD30" s="122" t="s">
        <v>246</v>
      </c>
      <c r="AE30" s="122" t="s">
        <v>246</v>
      </c>
      <c r="AF30" s="122" t="s">
        <v>246</v>
      </c>
      <c r="AG30" s="123" t="s">
        <v>246</v>
      </c>
      <c r="AH30" s="122" t="s">
        <v>246</v>
      </c>
      <c r="AI30" s="122" t="s">
        <v>246</v>
      </c>
      <c r="AJ30" s="123" t="s">
        <v>246</v>
      </c>
      <c r="AK30" s="122" t="s">
        <v>246</v>
      </c>
      <c r="AL30" s="122" t="s">
        <v>246</v>
      </c>
      <c r="AM30" s="122" t="s">
        <v>246</v>
      </c>
      <c r="AN30" s="123" t="s">
        <v>246</v>
      </c>
      <c r="AO30" s="122" t="s">
        <v>246</v>
      </c>
      <c r="AP30" s="122" t="s">
        <v>246</v>
      </c>
      <c r="AQ30" s="123" t="s">
        <v>246</v>
      </c>
      <c r="AR30" s="122" t="s">
        <v>246</v>
      </c>
      <c r="AS30" s="122" t="s">
        <v>246</v>
      </c>
      <c r="AT30" s="122" t="s">
        <v>246</v>
      </c>
      <c r="AU30" s="123" t="s">
        <v>246</v>
      </c>
      <c r="AV30" s="122" t="s">
        <v>246</v>
      </c>
      <c r="AW30" s="122" t="s">
        <v>246</v>
      </c>
      <c r="AX30" s="122" t="s">
        <v>246</v>
      </c>
      <c r="AY30" s="122" t="s">
        <v>246</v>
      </c>
      <c r="AZ30" s="122" t="s">
        <v>246</v>
      </c>
    </row>
    <row r="31" spans="1:52" s="50" customFormat="1" ht="60" customHeight="1" x14ac:dyDescent="0.25">
      <c r="A31" s="138" t="s">
        <v>32</v>
      </c>
      <c r="B31" s="251" t="s">
        <v>31</v>
      </c>
      <c r="C31" s="139"/>
      <c r="D31" s="122" t="s">
        <v>246</v>
      </c>
      <c r="E31" s="122" t="s">
        <v>246</v>
      </c>
      <c r="F31" s="122" t="s">
        <v>246</v>
      </c>
      <c r="G31" s="122" t="s">
        <v>246</v>
      </c>
      <c r="H31" s="122" t="s">
        <v>246</v>
      </c>
      <c r="I31" s="122" t="s">
        <v>246</v>
      </c>
      <c r="J31" s="122" t="s">
        <v>246</v>
      </c>
      <c r="K31" s="122" t="s">
        <v>246</v>
      </c>
      <c r="L31" s="123" t="s">
        <v>246</v>
      </c>
      <c r="M31" s="122" t="s">
        <v>246</v>
      </c>
      <c r="N31" s="122" t="s">
        <v>246</v>
      </c>
      <c r="O31" s="122" t="s">
        <v>246</v>
      </c>
      <c r="P31" s="122" t="s">
        <v>246</v>
      </c>
      <c r="Q31" s="122" t="s">
        <v>246</v>
      </c>
      <c r="R31" s="122" t="s">
        <v>246</v>
      </c>
      <c r="S31" s="123" t="s">
        <v>246</v>
      </c>
      <c r="T31" s="122" t="s">
        <v>246</v>
      </c>
      <c r="U31" s="122" t="s">
        <v>246</v>
      </c>
      <c r="V31" s="123" t="s">
        <v>246</v>
      </c>
      <c r="W31" s="122" t="s">
        <v>246</v>
      </c>
      <c r="X31" s="122" t="s">
        <v>246</v>
      </c>
      <c r="Y31" s="122" t="s">
        <v>246</v>
      </c>
      <c r="Z31" s="123" t="s">
        <v>246</v>
      </c>
      <c r="AA31" s="122" t="s">
        <v>246</v>
      </c>
      <c r="AB31" s="122" t="s">
        <v>246</v>
      </c>
      <c r="AC31" s="123" t="s">
        <v>246</v>
      </c>
      <c r="AD31" s="122" t="s">
        <v>246</v>
      </c>
      <c r="AE31" s="122" t="s">
        <v>246</v>
      </c>
      <c r="AF31" s="122" t="s">
        <v>246</v>
      </c>
      <c r="AG31" s="123" t="s">
        <v>246</v>
      </c>
      <c r="AH31" s="122" t="s">
        <v>246</v>
      </c>
      <c r="AI31" s="122" t="s">
        <v>246</v>
      </c>
      <c r="AJ31" s="123" t="s">
        <v>246</v>
      </c>
      <c r="AK31" s="122" t="s">
        <v>246</v>
      </c>
      <c r="AL31" s="122" t="s">
        <v>246</v>
      </c>
      <c r="AM31" s="122" t="s">
        <v>246</v>
      </c>
      <c r="AN31" s="123" t="s">
        <v>246</v>
      </c>
      <c r="AO31" s="122" t="s">
        <v>246</v>
      </c>
      <c r="AP31" s="122" t="s">
        <v>246</v>
      </c>
      <c r="AQ31" s="123" t="s">
        <v>246</v>
      </c>
      <c r="AR31" s="122" t="s">
        <v>246</v>
      </c>
      <c r="AS31" s="122" t="s">
        <v>246</v>
      </c>
      <c r="AT31" s="122" t="s">
        <v>246</v>
      </c>
      <c r="AU31" s="123" t="s">
        <v>246</v>
      </c>
      <c r="AV31" s="122" t="s">
        <v>246</v>
      </c>
      <c r="AW31" s="122" t="s">
        <v>246</v>
      </c>
      <c r="AX31" s="122" t="s">
        <v>246</v>
      </c>
      <c r="AY31" s="122" t="s">
        <v>246</v>
      </c>
      <c r="AZ31" s="122" t="s">
        <v>246</v>
      </c>
    </row>
    <row r="32" spans="1:52" s="50" customFormat="1" ht="51.75" customHeight="1" x14ac:dyDescent="0.25">
      <c r="A32" s="138" t="s">
        <v>30</v>
      </c>
      <c r="B32" s="251" t="s">
        <v>29</v>
      </c>
      <c r="C32" s="139"/>
      <c r="D32" s="122" t="s">
        <v>246</v>
      </c>
      <c r="E32" s="122" t="s">
        <v>246</v>
      </c>
      <c r="F32" s="122" t="s">
        <v>246</v>
      </c>
      <c r="G32" s="122" t="s">
        <v>246</v>
      </c>
      <c r="H32" s="122" t="s">
        <v>246</v>
      </c>
      <c r="I32" s="122" t="s">
        <v>246</v>
      </c>
      <c r="J32" s="122" t="s">
        <v>246</v>
      </c>
      <c r="K32" s="122" t="s">
        <v>246</v>
      </c>
      <c r="L32" s="123" t="s">
        <v>246</v>
      </c>
      <c r="M32" s="122" t="s">
        <v>246</v>
      </c>
      <c r="N32" s="122" t="s">
        <v>246</v>
      </c>
      <c r="O32" s="122" t="s">
        <v>246</v>
      </c>
      <c r="P32" s="122" t="s">
        <v>246</v>
      </c>
      <c r="Q32" s="122" t="s">
        <v>246</v>
      </c>
      <c r="R32" s="122" t="s">
        <v>246</v>
      </c>
      <c r="S32" s="123" t="s">
        <v>246</v>
      </c>
      <c r="T32" s="122" t="s">
        <v>246</v>
      </c>
      <c r="U32" s="122" t="s">
        <v>246</v>
      </c>
      <c r="V32" s="123" t="s">
        <v>246</v>
      </c>
      <c r="W32" s="122" t="s">
        <v>246</v>
      </c>
      <c r="X32" s="122" t="s">
        <v>246</v>
      </c>
      <c r="Y32" s="122" t="s">
        <v>246</v>
      </c>
      <c r="Z32" s="123" t="s">
        <v>246</v>
      </c>
      <c r="AA32" s="122" t="s">
        <v>246</v>
      </c>
      <c r="AB32" s="122" t="s">
        <v>246</v>
      </c>
      <c r="AC32" s="123" t="s">
        <v>246</v>
      </c>
      <c r="AD32" s="122" t="s">
        <v>246</v>
      </c>
      <c r="AE32" s="122" t="s">
        <v>246</v>
      </c>
      <c r="AF32" s="122" t="s">
        <v>246</v>
      </c>
      <c r="AG32" s="123" t="s">
        <v>246</v>
      </c>
      <c r="AH32" s="122" t="s">
        <v>246</v>
      </c>
      <c r="AI32" s="122" t="s">
        <v>246</v>
      </c>
      <c r="AJ32" s="123" t="s">
        <v>246</v>
      </c>
      <c r="AK32" s="122" t="s">
        <v>246</v>
      </c>
      <c r="AL32" s="122" t="s">
        <v>246</v>
      </c>
      <c r="AM32" s="122" t="s">
        <v>246</v>
      </c>
      <c r="AN32" s="123" t="s">
        <v>246</v>
      </c>
      <c r="AO32" s="122" t="s">
        <v>246</v>
      </c>
      <c r="AP32" s="122" t="s">
        <v>246</v>
      </c>
      <c r="AQ32" s="123" t="s">
        <v>246</v>
      </c>
      <c r="AR32" s="122" t="s">
        <v>246</v>
      </c>
      <c r="AS32" s="122" t="s">
        <v>246</v>
      </c>
      <c r="AT32" s="122" t="s">
        <v>246</v>
      </c>
      <c r="AU32" s="123" t="s">
        <v>246</v>
      </c>
      <c r="AV32" s="122" t="s">
        <v>246</v>
      </c>
      <c r="AW32" s="122" t="s">
        <v>246</v>
      </c>
      <c r="AX32" s="122" t="s">
        <v>246</v>
      </c>
      <c r="AY32" s="122" t="s">
        <v>246</v>
      </c>
      <c r="AZ32" s="122" t="s">
        <v>246</v>
      </c>
    </row>
    <row r="33" spans="1:52" s="50" customFormat="1" x14ac:dyDescent="0.25">
      <c r="A33" s="138" t="s">
        <v>30</v>
      </c>
      <c r="B33" s="251" t="s">
        <v>358</v>
      </c>
      <c r="C33" s="139"/>
      <c r="D33" s="122" t="s">
        <v>246</v>
      </c>
      <c r="E33" s="122" t="s">
        <v>246</v>
      </c>
      <c r="F33" s="122" t="s">
        <v>246</v>
      </c>
      <c r="G33" s="122" t="s">
        <v>246</v>
      </c>
      <c r="H33" s="122" t="s">
        <v>246</v>
      </c>
      <c r="I33" s="122" t="s">
        <v>246</v>
      </c>
      <c r="J33" s="122" t="s">
        <v>246</v>
      </c>
      <c r="K33" s="122" t="s">
        <v>246</v>
      </c>
      <c r="L33" s="123" t="s">
        <v>246</v>
      </c>
      <c r="M33" s="122" t="s">
        <v>246</v>
      </c>
      <c r="N33" s="122" t="s">
        <v>246</v>
      </c>
      <c r="O33" s="122" t="s">
        <v>246</v>
      </c>
      <c r="P33" s="122" t="s">
        <v>246</v>
      </c>
      <c r="Q33" s="122" t="s">
        <v>246</v>
      </c>
      <c r="R33" s="122" t="s">
        <v>246</v>
      </c>
      <c r="S33" s="123" t="s">
        <v>246</v>
      </c>
      <c r="T33" s="122" t="s">
        <v>246</v>
      </c>
      <c r="U33" s="122" t="s">
        <v>246</v>
      </c>
      <c r="V33" s="123" t="s">
        <v>246</v>
      </c>
      <c r="W33" s="122" t="s">
        <v>246</v>
      </c>
      <c r="X33" s="122" t="s">
        <v>246</v>
      </c>
      <c r="Y33" s="122" t="s">
        <v>246</v>
      </c>
      <c r="Z33" s="123" t="s">
        <v>246</v>
      </c>
      <c r="AA33" s="122" t="s">
        <v>246</v>
      </c>
      <c r="AB33" s="122" t="s">
        <v>246</v>
      </c>
      <c r="AC33" s="123" t="s">
        <v>246</v>
      </c>
      <c r="AD33" s="122" t="s">
        <v>246</v>
      </c>
      <c r="AE33" s="122" t="s">
        <v>246</v>
      </c>
      <c r="AF33" s="122" t="s">
        <v>246</v>
      </c>
      <c r="AG33" s="123" t="s">
        <v>246</v>
      </c>
      <c r="AH33" s="122" t="s">
        <v>246</v>
      </c>
      <c r="AI33" s="122" t="s">
        <v>246</v>
      </c>
      <c r="AJ33" s="123" t="s">
        <v>246</v>
      </c>
      <c r="AK33" s="122" t="s">
        <v>246</v>
      </c>
      <c r="AL33" s="122" t="s">
        <v>246</v>
      </c>
      <c r="AM33" s="122" t="s">
        <v>246</v>
      </c>
      <c r="AN33" s="123" t="s">
        <v>246</v>
      </c>
      <c r="AO33" s="122" t="s">
        <v>246</v>
      </c>
      <c r="AP33" s="122" t="s">
        <v>246</v>
      </c>
      <c r="AQ33" s="123" t="s">
        <v>246</v>
      </c>
      <c r="AR33" s="122" t="s">
        <v>246</v>
      </c>
      <c r="AS33" s="122" t="s">
        <v>246</v>
      </c>
      <c r="AT33" s="122" t="s">
        <v>246</v>
      </c>
      <c r="AU33" s="123" t="s">
        <v>246</v>
      </c>
      <c r="AV33" s="122" t="s">
        <v>246</v>
      </c>
      <c r="AW33" s="122" t="s">
        <v>246</v>
      </c>
      <c r="AX33" s="122" t="s">
        <v>246</v>
      </c>
      <c r="AY33" s="122" t="s">
        <v>246</v>
      </c>
      <c r="AZ33" s="122">
        <v>1</v>
      </c>
    </row>
    <row r="34" spans="1:52" s="50" customFormat="1" x14ac:dyDescent="0.25">
      <c r="A34" s="138" t="s">
        <v>30</v>
      </c>
      <c r="B34" s="251" t="s">
        <v>358</v>
      </c>
      <c r="C34" s="139"/>
      <c r="D34" s="122" t="s">
        <v>246</v>
      </c>
      <c r="E34" s="122" t="s">
        <v>246</v>
      </c>
      <c r="F34" s="122" t="s">
        <v>246</v>
      </c>
      <c r="G34" s="122" t="s">
        <v>246</v>
      </c>
      <c r="H34" s="122" t="s">
        <v>246</v>
      </c>
      <c r="I34" s="122" t="s">
        <v>246</v>
      </c>
      <c r="J34" s="122" t="s">
        <v>246</v>
      </c>
      <c r="K34" s="122" t="s">
        <v>246</v>
      </c>
      <c r="L34" s="123" t="s">
        <v>246</v>
      </c>
      <c r="M34" s="122" t="s">
        <v>246</v>
      </c>
      <c r="N34" s="122" t="s">
        <v>246</v>
      </c>
      <c r="O34" s="122" t="s">
        <v>246</v>
      </c>
      <c r="P34" s="122" t="s">
        <v>246</v>
      </c>
      <c r="Q34" s="122" t="s">
        <v>246</v>
      </c>
      <c r="R34" s="122">
        <v>0.25</v>
      </c>
      <c r="S34" s="123" t="s">
        <v>246</v>
      </c>
      <c r="T34" s="122">
        <v>7.785000000000001</v>
      </c>
      <c r="U34" s="122">
        <v>1.4</v>
      </c>
      <c r="V34" s="123" t="s">
        <v>246</v>
      </c>
      <c r="W34" s="122">
        <v>718</v>
      </c>
      <c r="X34" s="122">
        <v>49</v>
      </c>
      <c r="Y34" s="122">
        <v>0.57000000000000006</v>
      </c>
      <c r="Z34" s="123" t="s">
        <v>246</v>
      </c>
      <c r="AA34" s="122">
        <v>9.8980000000000015</v>
      </c>
      <c r="AB34" s="122">
        <v>2.2000000000000002</v>
      </c>
      <c r="AC34" s="123" t="s">
        <v>246</v>
      </c>
      <c r="AD34" s="122">
        <v>450</v>
      </c>
      <c r="AE34" s="122">
        <v>49</v>
      </c>
      <c r="AF34" s="122">
        <v>1</v>
      </c>
      <c r="AG34" s="123" t="s">
        <v>246</v>
      </c>
      <c r="AH34" s="122">
        <v>13.361000000000001</v>
      </c>
      <c r="AI34" s="122">
        <v>2.54</v>
      </c>
      <c r="AJ34" s="123" t="s">
        <v>246</v>
      </c>
      <c r="AK34" s="122">
        <v>430</v>
      </c>
      <c r="AL34" s="122">
        <v>49</v>
      </c>
      <c r="AM34" s="122">
        <v>1.7999999999999998</v>
      </c>
      <c r="AN34" s="123" t="s">
        <v>246</v>
      </c>
      <c r="AO34" s="122">
        <v>13.040000000000001</v>
      </c>
      <c r="AP34" s="122">
        <v>1.1000000000000001</v>
      </c>
      <c r="AQ34" s="123" t="s">
        <v>246</v>
      </c>
      <c r="AR34" s="122">
        <v>764</v>
      </c>
      <c r="AS34" s="122">
        <v>46</v>
      </c>
      <c r="AT34" s="122">
        <v>3.8699999999999997</v>
      </c>
      <c r="AU34" s="123" t="s">
        <v>246</v>
      </c>
      <c r="AV34" s="122">
        <v>50.904000000000003</v>
      </c>
      <c r="AW34" s="122">
        <v>8.09</v>
      </c>
      <c r="AX34" s="122" t="s">
        <v>246</v>
      </c>
      <c r="AY34" s="122">
        <v>2386</v>
      </c>
      <c r="AZ34" s="122">
        <v>197</v>
      </c>
    </row>
    <row r="35" spans="1:52" s="50" customFormat="1" ht="75" x14ac:dyDescent="0.25">
      <c r="A35" s="138" t="s">
        <v>28</v>
      </c>
      <c r="B35" s="243" t="s">
        <v>27</v>
      </c>
      <c r="C35" s="114"/>
      <c r="D35" s="122" t="s">
        <v>246</v>
      </c>
      <c r="E35" s="122" t="s">
        <v>246</v>
      </c>
      <c r="F35" s="122" t="s">
        <v>246</v>
      </c>
      <c r="G35" s="122" t="s">
        <v>246</v>
      </c>
      <c r="H35" s="122" t="s">
        <v>246</v>
      </c>
      <c r="I35" s="122" t="s">
        <v>246</v>
      </c>
      <c r="J35" s="122" t="s">
        <v>246</v>
      </c>
      <c r="K35" s="122" t="s">
        <v>246</v>
      </c>
      <c r="L35" s="123" t="s">
        <v>246</v>
      </c>
      <c r="M35" s="122" t="s">
        <v>246</v>
      </c>
      <c r="N35" s="122" t="s">
        <v>246</v>
      </c>
      <c r="O35" s="122" t="s">
        <v>246</v>
      </c>
      <c r="P35" s="122" t="s">
        <v>246</v>
      </c>
      <c r="Q35" s="122" t="s">
        <v>246</v>
      </c>
      <c r="R35" s="122">
        <v>0.25</v>
      </c>
      <c r="S35" s="123" t="s">
        <v>246</v>
      </c>
      <c r="T35" s="122" t="s">
        <v>246</v>
      </c>
      <c r="U35" s="122" t="s">
        <v>246</v>
      </c>
      <c r="V35" s="123" t="s">
        <v>246</v>
      </c>
      <c r="W35" s="122" t="s">
        <v>246</v>
      </c>
      <c r="X35" s="122">
        <v>3</v>
      </c>
      <c r="Y35" s="122">
        <v>0.57000000000000006</v>
      </c>
      <c r="Z35" s="123" t="s">
        <v>246</v>
      </c>
      <c r="AA35" s="122" t="s">
        <v>246</v>
      </c>
      <c r="AB35" s="122" t="s">
        <v>246</v>
      </c>
      <c r="AC35" s="123" t="s">
        <v>246</v>
      </c>
      <c r="AD35" s="122" t="s">
        <v>246</v>
      </c>
      <c r="AE35" s="122">
        <v>3</v>
      </c>
      <c r="AF35" s="122">
        <v>1</v>
      </c>
      <c r="AG35" s="123" t="s">
        <v>246</v>
      </c>
      <c r="AH35" s="122" t="s">
        <v>246</v>
      </c>
      <c r="AI35" s="122" t="s">
        <v>246</v>
      </c>
      <c r="AJ35" s="123" t="s">
        <v>246</v>
      </c>
      <c r="AK35" s="122" t="s">
        <v>246</v>
      </c>
      <c r="AL35" s="122">
        <v>3</v>
      </c>
      <c r="AM35" s="122">
        <v>1.7999999999999998</v>
      </c>
      <c r="AN35" s="123" t="s">
        <v>246</v>
      </c>
      <c r="AO35" s="122" t="s">
        <v>246</v>
      </c>
      <c r="AP35" s="122" t="s">
        <v>246</v>
      </c>
      <c r="AQ35" s="123" t="s">
        <v>246</v>
      </c>
      <c r="AR35" s="122" t="s">
        <v>246</v>
      </c>
      <c r="AS35" s="122">
        <v>2</v>
      </c>
      <c r="AT35" s="122">
        <v>3.8699999999999997</v>
      </c>
      <c r="AU35" s="123" t="s">
        <v>246</v>
      </c>
      <c r="AV35" s="122" t="s">
        <v>246</v>
      </c>
      <c r="AW35" s="122" t="s">
        <v>246</v>
      </c>
      <c r="AX35" s="122" t="s">
        <v>246</v>
      </c>
      <c r="AY35" s="122" t="s">
        <v>246</v>
      </c>
      <c r="AZ35" s="122">
        <v>14</v>
      </c>
    </row>
    <row r="36" spans="1:52" s="50" customFormat="1" ht="30" customHeight="1" x14ac:dyDescent="0.25">
      <c r="A36" s="138" t="s">
        <v>28</v>
      </c>
      <c r="B36" s="251" t="s">
        <v>358</v>
      </c>
      <c r="C36" s="139"/>
      <c r="D36" s="122" t="s">
        <v>246</v>
      </c>
      <c r="E36" s="122" t="s">
        <v>246</v>
      </c>
      <c r="F36" s="122" t="s">
        <v>246</v>
      </c>
      <c r="G36" s="122" t="s">
        <v>246</v>
      </c>
      <c r="H36" s="122" t="s">
        <v>246</v>
      </c>
      <c r="I36" s="122" t="s">
        <v>246</v>
      </c>
      <c r="J36" s="122" t="s">
        <v>246</v>
      </c>
      <c r="K36" s="122" t="s">
        <v>246</v>
      </c>
      <c r="L36" s="123" t="s">
        <v>246</v>
      </c>
      <c r="M36" s="122" t="s">
        <v>246</v>
      </c>
      <c r="N36" s="122" t="s">
        <v>246</v>
      </c>
      <c r="O36" s="122" t="s">
        <v>246</v>
      </c>
      <c r="P36" s="122" t="s">
        <v>246</v>
      </c>
      <c r="Q36" s="122" t="s">
        <v>246</v>
      </c>
      <c r="R36" s="122">
        <v>0.25</v>
      </c>
      <c r="S36" s="123" t="s">
        <v>246</v>
      </c>
      <c r="T36" s="122" t="s">
        <v>246</v>
      </c>
      <c r="U36" s="122" t="s">
        <v>246</v>
      </c>
      <c r="V36" s="123" t="s">
        <v>246</v>
      </c>
      <c r="W36" s="122" t="s">
        <v>246</v>
      </c>
      <c r="X36" s="122">
        <v>3</v>
      </c>
      <c r="Y36" s="122">
        <v>0.57000000000000006</v>
      </c>
      <c r="Z36" s="123" t="s">
        <v>246</v>
      </c>
      <c r="AA36" s="122" t="s">
        <v>246</v>
      </c>
      <c r="AB36" s="122" t="s">
        <v>246</v>
      </c>
      <c r="AC36" s="123" t="s">
        <v>246</v>
      </c>
      <c r="AD36" s="122" t="s">
        <v>246</v>
      </c>
      <c r="AE36" s="122">
        <v>3</v>
      </c>
      <c r="AF36" s="122">
        <v>1</v>
      </c>
      <c r="AG36" s="123" t="s">
        <v>246</v>
      </c>
      <c r="AH36" s="122" t="s">
        <v>246</v>
      </c>
      <c r="AI36" s="122" t="s">
        <v>246</v>
      </c>
      <c r="AJ36" s="123" t="s">
        <v>246</v>
      </c>
      <c r="AK36" s="122" t="s">
        <v>246</v>
      </c>
      <c r="AL36" s="122">
        <v>3</v>
      </c>
      <c r="AM36" s="122">
        <v>1.7999999999999998</v>
      </c>
      <c r="AN36" s="123" t="s">
        <v>246</v>
      </c>
      <c r="AO36" s="122" t="s">
        <v>246</v>
      </c>
      <c r="AP36" s="122" t="s">
        <v>246</v>
      </c>
      <c r="AQ36" s="123" t="s">
        <v>246</v>
      </c>
      <c r="AR36" s="122" t="s">
        <v>246</v>
      </c>
      <c r="AS36" s="122">
        <v>2</v>
      </c>
      <c r="AT36" s="122">
        <v>3.8699999999999997</v>
      </c>
      <c r="AU36" s="123" t="s">
        <v>246</v>
      </c>
      <c r="AV36" s="122" t="s">
        <v>246</v>
      </c>
      <c r="AW36" s="122" t="s">
        <v>246</v>
      </c>
      <c r="AX36" s="122" t="s">
        <v>246</v>
      </c>
      <c r="AY36" s="122" t="s">
        <v>246</v>
      </c>
      <c r="AZ36" s="122">
        <v>14</v>
      </c>
    </row>
    <row r="37" spans="1:52" s="50" customFormat="1" ht="30" x14ac:dyDescent="0.25">
      <c r="A37" s="138" t="s">
        <v>26</v>
      </c>
      <c r="B37" s="243" t="s">
        <v>25</v>
      </c>
      <c r="C37" s="114" t="s">
        <v>2</v>
      </c>
      <c r="D37" s="122">
        <v>0.56299999999999994</v>
      </c>
      <c r="E37" s="122" t="s">
        <v>246</v>
      </c>
      <c r="F37" s="122">
        <v>6.7039999999999997</v>
      </c>
      <c r="G37" s="122">
        <v>2.8</v>
      </c>
      <c r="H37" s="122" t="s">
        <v>246</v>
      </c>
      <c r="I37" s="122">
        <v>456</v>
      </c>
      <c r="J37" s="122">
        <v>50</v>
      </c>
      <c r="K37" s="122">
        <v>0.5</v>
      </c>
      <c r="L37" s="123" t="s">
        <v>246</v>
      </c>
      <c r="M37" s="122">
        <v>1.19</v>
      </c>
      <c r="N37" s="122">
        <v>1.3</v>
      </c>
      <c r="O37" s="122" t="s">
        <v>246</v>
      </c>
      <c r="P37" s="122">
        <v>474</v>
      </c>
      <c r="Q37" s="122">
        <v>9</v>
      </c>
      <c r="R37" s="122" t="s">
        <v>246</v>
      </c>
      <c r="S37" s="123" t="s">
        <v>246</v>
      </c>
      <c r="T37" s="122" t="s">
        <v>246</v>
      </c>
      <c r="U37" s="122" t="s">
        <v>246</v>
      </c>
      <c r="V37" s="123" t="s">
        <v>246</v>
      </c>
      <c r="W37" s="122" t="s">
        <v>246</v>
      </c>
      <c r="X37" s="122" t="s">
        <v>246</v>
      </c>
      <c r="Y37" s="122" t="s">
        <v>246</v>
      </c>
      <c r="Z37" s="123" t="s">
        <v>246</v>
      </c>
      <c r="AA37" s="122" t="s">
        <v>246</v>
      </c>
      <c r="AB37" s="122" t="s">
        <v>246</v>
      </c>
      <c r="AC37" s="123" t="s">
        <v>246</v>
      </c>
      <c r="AD37" s="122" t="s">
        <v>246</v>
      </c>
      <c r="AE37" s="122" t="s">
        <v>246</v>
      </c>
      <c r="AF37" s="122" t="s">
        <v>246</v>
      </c>
      <c r="AG37" s="123" t="s">
        <v>246</v>
      </c>
      <c r="AH37" s="122" t="s">
        <v>246</v>
      </c>
      <c r="AI37" s="122" t="s">
        <v>246</v>
      </c>
      <c r="AJ37" s="123" t="s">
        <v>246</v>
      </c>
      <c r="AK37" s="122" t="s">
        <v>246</v>
      </c>
      <c r="AL37" s="122" t="s">
        <v>246</v>
      </c>
      <c r="AM37" s="122" t="s">
        <v>246</v>
      </c>
      <c r="AN37" s="123" t="s">
        <v>246</v>
      </c>
      <c r="AO37" s="122" t="s">
        <v>246</v>
      </c>
      <c r="AP37" s="122" t="s">
        <v>246</v>
      </c>
      <c r="AQ37" s="123" t="s">
        <v>246</v>
      </c>
      <c r="AR37" s="122" t="s">
        <v>246</v>
      </c>
      <c r="AS37" s="122" t="s">
        <v>246</v>
      </c>
      <c r="AT37" s="122" t="s">
        <v>246</v>
      </c>
      <c r="AU37" s="123" t="s">
        <v>246</v>
      </c>
      <c r="AV37" s="122" t="s">
        <v>246</v>
      </c>
      <c r="AW37" s="122" t="s">
        <v>246</v>
      </c>
      <c r="AX37" s="122" t="s">
        <v>246</v>
      </c>
      <c r="AY37" s="122" t="s">
        <v>246</v>
      </c>
      <c r="AZ37" s="122">
        <v>2</v>
      </c>
    </row>
    <row r="38" spans="1:52" s="51" customFormat="1" ht="60" x14ac:dyDescent="0.25">
      <c r="A38" s="138" t="s">
        <v>24</v>
      </c>
      <c r="B38" s="243" t="s">
        <v>23</v>
      </c>
      <c r="C38" s="114" t="s">
        <v>2</v>
      </c>
      <c r="D38" s="122">
        <v>0.56299999999999994</v>
      </c>
      <c r="E38" s="122" t="s">
        <v>246</v>
      </c>
      <c r="F38" s="122" t="s">
        <v>246</v>
      </c>
      <c r="G38" s="122" t="s">
        <v>246</v>
      </c>
      <c r="H38" s="122" t="s">
        <v>246</v>
      </c>
      <c r="I38" s="122" t="s">
        <v>246</v>
      </c>
      <c r="J38" s="122">
        <v>3</v>
      </c>
      <c r="K38" s="122">
        <v>0.5</v>
      </c>
      <c r="L38" s="123" t="s">
        <v>246</v>
      </c>
      <c r="M38" s="122" t="s">
        <v>246</v>
      </c>
      <c r="N38" s="122" t="s">
        <v>246</v>
      </c>
      <c r="O38" s="122" t="s">
        <v>246</v>
      </c>
      <c r="P38" s="122" t="s">
        <v>246</v>
      </c>
      <c r="Q38" s="122">
        <v>3</v>
      </c>
      <c r="R38" s="122"/>
      <c r="S38" s="123"/>
      <c r="T38" s="122"/>
      <c r="U38" s="122"/>
      <c r="V38" s="123"/>
      <c r="W38" s="122"/>
      <c r="X38" s="122"/>
      <c r="Y38" s="122"/>
      <c r="Z38" s="123"/>
      <c r="AA38" s="122"/>
      <c r="AB38" s="122"/>
      <c r="AC38" s="123"/>
      <c r="AD38" s="122"/>
      <c r="AE38" s="122"/>
      <c r="AF38" s="122"/>
      <c r="AG38" s="123"/>
      <c r="AH38" s="122"/>
      <c r="AI38" s="122"/>
      <c r="AJ38" s="123"/>
      <c r="AK38" s="122"/>
      <c r="AL38" s="122"/>
      <c r="AM38" s="122"/>
      <c r="AN38" s="123"/>
      <c r="AO38" s="122"/>
      <c r="AP38" s="122"/>
      <c r="AQ38" s="123"/>
      <c r="AR38" s="122"/>
      <c r="AS38" s="122"/>
      <c r="AT38" s="122" t="s">
        <v>246</v>
      </c>
      <c r="AU38" s="123" t="s">
        <v>246</v>
      </c>
      <c r="AV38" s="122" t="s">
        <v>246</v>
      </c>
      <c r="AW38" s="122" t="s">
        <v>246</v>
      </c>
      <c r="AX38" s="122" t="s">
        <v>246</v>
      </c>
      <c r="AY38" s="122" t="s">
        <v>246</v>
      </c>
      <c r="AZ38" s="122">
        <v>1</v>
      </c>
    </row>
    <row r="39" spans="1:52" s="51" customFormat="1" ht="60" x14ac:dyDescent="0.25">
      <c r="A39" s="138" t="s">
        <v>21</v>
      </c>
      <c r="B39" s="243" t="s">
        <v>22</v>
      </c>
      <c r="C39" s="114"/>
      <c r="D39" s="122">
        <v>0.56299999999999994</v>
      </c>
      <c r="E39" s="122" t="s">
        <v>246</v>
      </c>
      <c r="F39" s="122" t="s">
        <v>246</v>
      </c>
      <c r="G39" s="122" t="s">
        <v>246</v>
      </c>
      <c r="H39" s="122" t="s">
        <v>246</v>
      </c>
      <c r="I39" s="122" t="s">
        <v>246</v>
      </c>
      <c r="J39" s="122">
        <v>3</v>
      </c>
      <c r="K39" s="122">
        <v>0.5</v>
      </c>
      <c r="L39" s="123" t="s">
        <v>246</v>
      </c>
      <c r="M39" s="122" t="s">
        <v>246</v>
      </c>
      <c r="N39" s="122" t="s">
        <v>246</v>
      </c>
      <c r="O39" s="122" t="s">
        <v>246</v>
      </c>
      <c r="P39" s="122" t="s">
        <v>246</v>
      </c>
      <c r="Q39" s="122">
        <v>3</v>
      </c>
      <c r="R39" s="122" t="s">
        <v>246</v>
      </c>
      <c r="S39" s="123" t="s">
        <v>246</v>
      </c>
      <c r="T39" s="122" t="s">
        <v>246</v>
      </c>
      <c r="U39" s="122"/>
      <c r="V39" s="123" t="s">
        <v>246</v>
      </c>
      <c r="W39" s="122" t="s">
        <v>246</v>
      </c>
      <c r="X39" s="122" t="s">
        <v>246</v>
      </c>
      <c r="Y39" s="122" t="s">
        <v>246</v>
      </c>
      <c r="Z39" s="123" t="s">
        <v>246</v>
      </c>
      <c r="AA39" s="122" t="s">
        <v>246</v>
      </c>
      <c r="AB39" s="122" t="s">
        <v>246</v>
      </c>
      <c r="AC39" s="123" t="s">
        <v>246</v>
      </c>
      <c r="AD39" s="122" t="s">
        <v>246</v>
      </c>
      <c r="AE39" s="122" t="s">
        <v>246</v>
      </c>
      <c r="AF39" s="122" t="s">
        <v>246</v>
      </c>
      <c r="AG39" s="123" t="s">
        <v>246</v>
      </c>
      <c r="AH39" s="122" t="s">
        <v>246</v>
      </c>
      <c r="AI39" s="122" t="s">
        <v>246</v>
      </c>
      <c r="AJ39" s="123" t="s">
        <v>246</v>
      </c>
      <c r="AK39" s="122" t="s">
        <v>246</v>
      </c>
      <c r="AL39" s="122" t="s">
        <v>246</v>
      </c>
      <c r="AM39" s="122" t="s">
        <v>246</v>
      </c>
      <c r="AN39" s="123" t="s">
        <v>246</v>
      </c>
      <c r="AO39" s="122" t="s">
        <v>246</v>
      </c>
      <c r="AP39" s="122" t="s">
        <v>246</v>
      </c>
      <c r="AQ39" s="123" t="s">
        <v>246</v>
      </c>
      <c r="AR39" s="122" t="s">
        <v>246</v>
      </c>
      <c r="AS39" s="122" t="s">
        <v>246</v>
      </c>
      <c r="AT39" s="122" t="s">
        <v>246</v>
      </c>
      <c r="AU39" s="123" t="s">
        <v>246</v>
      </c>
      <c r="AV39" s="122" t="s">
        <v>246</v>
      </c>
      <c r="AW39" s="122" t="s">
        <v>246</v>
      </c>
      <c r="AX39" s="122" t="s">
        <v>246</v>
      </c>
      <c r="AY39" s="122" t="s">
        <v>246</v>
      </c>
      <c r="AZ39" s="122" t="s">
        <v>246</v>
      </c>
    </row>
    <row r="40" spans="1:52" s="51" customFormat="1" x14ac:dyDescent="0.25">
      <c r="A40" s="205" t="s">
        <v>21</v>
      </c>
      <c r="B40" s="261" t="s">
        <v>584</v>
      </c>
      <c r="C40" s="207" t="s">
        <v>585</v>
      </c>
      <c r="D40" s="122" t="s">
        <v>246</v>
      </c>
      <c r="E40" s="122" t="s">
        <v>246</v>
      </c>
      <c r="F40" s="122" t="s">
        <v>246</v>
      </c>
      <c r="G40" s="122" t="s">
        <v>246</v>
      </c>
      <c r="H40" s="122" t="s">
        <v>246</v>
      </c>
      <c r="I40" s="122" t="s">
        <v>246</v>
      </c>
      <c r="J40" s="122">
        <v>3</v>
      </c>
      <c r="K40" s="144" t="s">
        <v>246</v>
      </c>
      <c r="L40" s="123" t="s">
        <v>246</v>
      </c>
      <c r="M40" s="123" t="s">
        <v>246</v>
      </c>
      <c r="N40" s="123" t="s">
        <v>246</v>
      </c>
      <c r="O40" s="122" t="s">
        <v>246</v>
      </c>
      <c r="P40" s="122" t="s">
        <v>246</v>
      </c>
      <c r="Q40" s="122">
        <v>2</v>
      </c>
      <c r="R40" s="122" t="s">
        <v>246</v>
      </c>
      <c r="S40" s="123" t="s">
        <v>246</v>
      </c>
      <c r="T40" s="122" t="s">
        <v>246</v>
      </c>
      <c r="U40" s="122" t="s">
        <v>246</v>
      </c>
      <c r="V40" s="123" t="s">
        <v>246</v>
      </c>
      <c r="W40" s="122" t="s">
        <v>246</v>
      </c>
      <c r="X40" s="122" t="s">
        <v>246</v>
      </c>
      <c r="Y40" s="122" t="s">
        <v>246</v>
      </c>
      <c r="Z40" s="123" t="s">
        <v>246</v>
      </c>
      <c r="AA40" s="122" t="s">
        <v>246</v>
      </c>
      <c r="AB40" s="122" t="s">
        <v>246</v>
      </c>
      <c r="AC40" s="123" t="s">
        <v>246</v>
      </c>
      <c r="AD40" s="123" t="s">
        <v>246</v>
      </c>
      <c r="AE40" s="144" t="s">
        <v>246</v>
      </c>
      <c r="AF40" s="122" t="s">
        <v>246</v>
      </c>
      <c r="AG40" s="123" t="s">
        <v>246</v>
      </c>
      <c r="AH40" s="122" t="s">
        <v>246</v>
      </c>
      <c r="AI40" s="122" t="s">
        <v>246</v>
      </c>
      <c r="AJ40" s="123" t="s">
        <v>246</v>
      </c>
      <c r="AK40" s="122" t="s">
        <v>246</v>
      </c>
      <c r="AL40" s="122" t="s">
        <v>246</v>
      </c>
      <c r="AM40" s="122" t="s">
        <v>246</v>
      </c>
      <c r="AN40" s="123" t="s">
        <v>246</v>
      </c>
      <c r="AO40" s="122" t="s">
        <v>246</v>
      </c>
      <c r="AP40" s="122" t="s">
        <v>246</v>
      </c>
      <c r="AQ40" s="123" t="s">
        <v>246</v>
      </c>
      <c r="AR40" s="122" t="s">
        <v>246</v>
      </c>
      <c r="AS40" s="122" t="s">
        <v>246</v>
      </c>
      <c r="AT40" s="123" t="s">
        <v>246</v>
      </c>
      <c r="AU40" s="123" t="s">
        <v>246</v>
      </c>
      <c r="AV40" s="123" t="s">
        <v>246</v>
      </c>
      <c r="AW40" s="123" t="s">
        <v>246</v>
      </c>
      <c r="AX40" s="123" t="s">
        <v>246</v>
      </c>
      <c r="AY40" s="123" t="s">
        <v>246</v>
      </c>
      <c r="AZ40" s="123" t="s">
        <v>246</v>
      </c>
    </row>
    <row r="41" spans="1:52" s="51" customFormat="1" ht="51.75" customHeight="1" x14ac:dyDescent="0.25">
      <c r="A41" s="205" t="s">
        <v>28</v>
      </c>
      <c r="B41" s="262" t="s">
        <v>586</v>
      </c>
      <c r="C41" s="207" t="s">
        <v>587</v>
      </c>
      <c r="D41" s="122"/>
      <c r="E41" s="122"/>
      <c r="F41" s="122"/>
      <c r="G41" s="122"/>
      <c r="H41" s="122"/>
      <c r="I41" s="122"/>
      <c r="J41" s="122"/>
      <c r="K41" s="144"/>
      <c r="L41" s="123"/>
      <c r="M41" s="123"/>
      <c r="N41" s="123"/>
      <c r="O41" s="123"/>
      <c r="P41" s="123"/>
      <c r="Q41" s="123">
        <v>1</v>
      </c>
      <c r="R41" s="122" t="s">
        <v>246</v>
      </c>
      <c r="S41" s="123" t="s">
        <v>246</v>
      </c>
      <c r="T41" s="123" t="s">
        <v>246</v>
      </c>
      <c r="U41" s="123" t="s">
        <v>246</v>
      </c>
      <c r="V41" s="123" t="s">
        <v>246</v>
      </c>
      <c r="W41" s="123" t="s">
        <v>246</v>
      </c>
      <c r="X41" s="122" t="s">
        <v>246</v>
      </c>
      <c r="Y41" s="122" t="s">
        <v>246</v>
      </c>
      <c r="Z41" s="123" t="s">
        <v>246</v>
      </c>
      <c r="AA41" s="122" t="s">
        <v>246</v>
      </c>
      <c r="AB41" s="122" t="s">
        <v>246</v>
      </c>
      <c r="AC41" s="123" t="s">
        <v>246</v>
      </c>
      <c r="AD41" s="122" t="s">
        <v>246</v>
      </c>
      <c r="AE41" s="122" t="s">
        <v>246</v>
      </c>
      <c r="AF41" s="122" t="s">
        <v>246</v>
      </c>
      <c r="AG41" s="123" t="s">
        <v>246</v>
      </c>
      <c r="AH41" s="122" t="s">
        <v>246</v>
      </c>
      <c r="AI41" s="122" t="s">
        <v>246</v>
      </c>
      <c r="AJ41" s="123" t="s">
        <v>246</v>
      </c>
      <c r="AK41" s="122" t="s">
        <v>246</v>
      </c>
      <c r="AL41" s="122" t="s">
        <v>246</v>
      </c>
      <c r="AM41" s="122" t="s">
        <v>246</v>
      </c>
      <c r="AN41" s="123" t="s">
        <v>246</v>
      </c>
      <c r="AO41" s="123" t="s">
        <v>246</v>
      </c>
      <c r="AP41" s="123" t="s">
        <v>246</v>
      </c>
      <c r="AQ41" s="123" t="s">
        <v>246</v>
      </c>
      <c r="AR41" s="123" t="s">
        <v>246</v>
      </c>
      <c r="AS41" s="122" t="s">
        <v>246</v>
      </c>
      <c r="AT41" s="123" t="s">
        <v>246</v>
      </c>
      <c r="AU41" s="123" t="s">
        <v>246</v>
      </c>
      <c r="AV41" s="123" t="s">
        <v>246</v>
      </c>
      <c r="AW41" s="123" t="s">
        <v>246</v>
      </c>
      <c r="AX41" s="123" t="s">
        <v>246</v>
      </c>
      <c r="AY41" s="123" t="s">
        <v>246</v>
      </c>
      <c r="AZ41" s="123" t="s">
        <v>246</v>
      </c>
    </row>
    <row r="42" spans="1:52" s="50" customFormat="1" ht="54" customHeight="1" x14ac:dyDescent="0.25">
      <c r="A42" s="138" t="s">
        <v>21</v>
      </c>
      <c r="B42" s="243" t="s">
        <v>361</v>
      </c>
      <c r="C42" s="114" t="s">
        <v>588</v>
      </c>
      <c r="D42" s="122">
        <v>0.25</v>
      </c>
      <c r="E42" s="122" t="s">
        <v>246</v>
      </c>
      <c r="F42" s="122" t="s">
        <v>246</v>
      </c>
      <c r="G42" s="122" t="s">
        <v>246</v>
      </c>
      <c r="H42" s="122" t="s">
        <v>246</v>
      </c>
      <c r="I42" s="122" t="s">
        <v>246</v>
      </c>
      <c r="J42" s="122" t="s">
        <v>246</v>
      </c>
      <c r="K42" s="144" t="s">
        <v>246</v>
      </c>
      <c r="L42" s="123" t="s">
        <v>246</v>
      </c>
      <c r="M42" s="123" t="s">
        <v>246</v>
      </c>
      <c r="N42" s="123" t="s">
        <v>246</v>
      </c>
      <c r="O42" s="123" t="s">
        <v>246</v>
      </c>
      <c r="P42" s="123" t="s">
        <v>246</v>
      </c>
      <c r="Q42" s="122" t="s">
        <v>246</v>
      </c>
      <c r="R42" s="122">
        <v>0.25</v>
      </c>
      <c r="S42" s="123" t="s">
        <v>246</v>
      </c>
      <c r="T42" s="123" t="s">
        <v>246</v>
      </c>
      <c r="U42" s="123" t="s">
        <v>246</v>
      </c>
      <c r="V42" s="123" t="s">
        <v>246</v>
      </c>
      <c r="W42" s="123" t="s">
        <v>246</v>
      </c>
      <c r="X42" s="122" t="s">
        <v>246</v>
      </c>
      <c r="Y42" s="122" t="s">
        <v>246</v>
      </c>
      <c r="Z42" s="123" t="s">
        <v>246</v>
      </c>
      <c r="AA42" s="122" t="s">
        <v>246</v>
      </c>
      <c r="AB42" s="122" t="s">
        <v>246</v>
      </c>
      <c r="AC42" s="123" t="s">
        <v>246</v>
      </c>
      <c r="AD42" s="122" t="s">
        <v>246</v>
      </c>
      <c r="AE42" s="144" t="s">
        <v>246</v>
      </c>
      <c r="AF42" s="122" t="s">
        <v>246</v>
      </c>
      <c r="AG42" s="123" t="s">
        <v>246</v>
      </c>
      <c r="AH42" s="122" t="s">
        <v>246</v>
      </c>
      <c r="AI42" s="122" t="s">
        <v>246</v>
      </c>
      <c r="AJ42" s="123" t="s">
        <v>246</v>
      </c>
      <c r="AK42" s="122" t="s">
        <v>246</v>
      </c>
      <c r="AL42" s="122" t="s">
        <v>246</v>
      </c>
      <c r="AM42" s="122" t="s">
        <v>246</v>
      </c>
      <c r="AN42" s="123" t="s">
        <v>246</v>
      </c>
      <c r="AO42" s="123" t="s">
        <v>246</v>
      </c>
      <c r="AP42" s="123" t="s">
        <v>246</v>
      </c>
      <c r="AQ42" s="123" t="s">
        <v>246</v>
      </c>
      <c r="AR42" s="123" t="s">
        <v>246</v>
      </c>
      <c r="AS42" s="122" t="s">
        <v>246</v>
      </c>
      <c r="AT42" s="123">
        <v>0.5</v>
      </c>
      <c r="AU42" s="123" t="s">
        <v>246</v>
      </c>
      <c r="AV42" s="123" t="s">
        <v>246</v>
      </c>
      <c r="AW42" s="123" t="s">
        <v>246</v>
      </c>
      <c r="AX42" s="123" t="s">
        <v>246</v>
      </c>
      <c r="AY42" s="123" t="s">
        <v>246</v>
      </c>
      <c r="AZ42" s="123" t="s">
        <v>246</v>
      </c>
    </row>
    <row r="43" spans="1:52" s="50" customFormat="1" x14ac:dyDescent="0.25">
      <c r="A43" s="138" t="s">
        <v>21</v>
      </c>
      <c r="B43" s="243" t="s">
        <v>363</v>
      </c>
      <c r="C43" s="114" t="s">
        <v>589</v>
      </c>
      <c r="D43" s="122">
        <v>0.25</v>
      </c>
      <c r="E43" s="122" t="s">
        <v>246</v>
      </c>
      <c r="F43" s="122" t="s">
        <v>246</v>
      </c>
      <c r="G43" s="122" t="s">
        <v>246</v>
      </c>
      <c r="H43" s="122" t="s">
        <v>246</v>
      </c>
      <c r="I43" s="122" t="s">
        <v>246</v>
      </c>
      <c r="J43" s="122" t="s">
        <v>246</v>
      </c>
      <c r="K43" s="144" t="s">
        <v>246</v>
      </c>
      <c r="L43" s="123" t="s">
        <v>246</v>
      </c>
      <c r="M43" s="123" t="s">
        <v>246</v>
      </c>
      <c r="N43" s="123" t="s">
        <v>246</v>
      </c>
      <c r="O43" s="123" t="s">
        <v>246</v>
      </c>
      <c r="P43" s="123" t="s">
        <v>246</v>
      </c>
      <c r="Q43" s="122" t="s">
        <v>246</v>
      </c>
      <c r="R43" s="122" t="s">
        <v>246</v>
      </c>
      <c r="S43" s="123" t="s">
        <v>246</v>
      </c>
      <c r="T43" s="123" t="s">
        <v>246</v>
      </c>
      <c r="U43" s="123" t="s">
        <v>246</v>
      </c>
      <c r="V43" s="123" t="s">
        <v>246</v>
      </c>
      <c r="W43" s="123" t="s">
        <v>246</v>
      </c>
      <c r="X43" s="123">
        <v>3</v>
      </c>
      <c r="Y43" s="123" t="s">
        <v>246</v>
      </c>
      <c r="Z43" s="123" t="s">
        <v>246</v>
      </c>
      <c r="AA43" s="123" t="s">
        <v>246</v>
      </c>
      <c r="AB43" s="123" t="s">
        <v>246</v>
      </c>
      <c r="AC43" s="123" t="s">
        <v>246</v>
      </c>
      <c r="AD43" s="123" t="s">
        <v>246</v>
      </c>
      <c r="AE43" s="123" t="s">
        <v>246</v>
      </c>
      <c r="AF43" s="123" t="s">
        <v>246</v>
      </c>
      <c r="AG43" s="123" t="s">
        <v>246</v>
      </c>
      <c r="AH43" s="123" t="s">
        <v>246</v>
      </c>
      <c r="AI43" s="123" t="s">
        <v>246</v>
      </c>
      <c r="AJ43" s="123" t="s">
        <v>246</v>
      </c>
      <c r="AK43" s="123" t="s">
        <v>246</v>
      </c>
      <c r="AL43" s="123" t="s">
        <v>246</v>
      </c>
      <c r="AM43" s="123" t="s">
        <v>246</v>
      </c>
      <c r="AN43" s="123" t="s">
        <v>246</v>
      </c>
      <c r="AO43" s="123" t="s">
        <v>246</v>
      </c>
      <c r="AP43" s="123" t="s">
        <v>246</v>
      </c>
      <c r="AQ43" s="123" t="s">
        <v>246</v>
      </c>
      <c r="AR43" s="123" t="s">
        <v>246</v>
      </c>
      <c r="AS43" s="123" t="s">
        <v>246</v>
      </c>
      <c r="AT43" s="123" t="s">
        <v>246</v>
      </c>
      <c r="AU43" s="123" t="s">
        <v>246</v>
      </c>
      <c r="AV43" s="123" t="s">
        <v>246</v>
      </c>
      <c r="AW43" s="123" t="s">
        <v>246</v>
      </c>
      <c r="AX43" s="123" t="s">
        <v>246</v>
      </c>
      <c r="AY43" s="123" t="s">
        <v>246</v>
      </c>
      <c r="AZ43" s="123">
        <v>3</v>
      </c>
    </row>
    <row r="44" spans="1:52" s="51" customFormat="1" x14ac:dyDescent="0.25">
      <c r="A44" s="138" t="s">
        <v>21</v>
      </c>
      <c r="B44" s="243" t="s">
        <v>365</v>
      </c>
      <c r="C44" s="114" t="s">
        <v>590</v>
      </c>
      <c r="D44" s="122">
        <v>6.3E-2</v>
      </c>
      <c r="E44" s="122" t="s">
        <v>246</v>
      </c>
      <c r="F44" s="122" t="s">
        <v>246</v>
      </c>
      <c r="G44" s="122" t="s">
        <v>246</v>
      </c>
      <c r="H44" s="122" t="s">
        <v>246</v>
      </c>
      <c r="I44" s="122" t="s">
        <v>246</v>
      </c>
      <c r="J44" s="122" t="s">
        <v>246</v>
      </c>
      <c r="K44" s="144" t="s">
        <v>246</v>
      </c>
      <c r="L44" s="123" t="s">
        <v>246</v>
      </c>
      <c r="M44" s="123" t="s">
        <v>246</v>
      </c>
      <c r="N44" s="123" t="s">
        <v>246</v>
      </c>
      <c r="O44" s="123" t="s">
        <v>246</v>
      </c>
      <c r="P44" s="123" t="s">
        <v>246</v>
      </c>
      <c r="Q44" s="123" t="s">
        <v>246</v>
      </c>
      <c r="R44" s="123" t="s">
        <v>246</v>
      </c>
      <c r="S44" s="123" t="s">
        <v>246</v>
      </c>
      <c r="T44" s="123" t="s">
        <v>246</v>
      </c>
      <c r="U44" s="123" t="s">
        <v>246</v>
      </c>
      <c r="V44" s="123" t="s">
        <v>246</v>
      </c>
      <c r="W44" s="123" t="s">
        <v>246</v>
      </c>
      <c r="X44" s="123" t="s">
        <v>246</v>
      </c>
      <c r="Y44" s="123" t="s">
        <v>246</v>
      </c>
      <c r="Z44" s="123" t="s">
        <v>246</v>
      </c>
      <c r="AA44" s="123" t="s">
        <v>246</v>
      </c>
      <c r="AB44" s="123" t="s">
        <v>246</v>
      </c>
      <c r="AC44" s="123" t="s">
        <v>246</v>
      </c>
      <c r="AD44" s="123" t="s">
        <v>246</v>
      </c>
      <c r="AE44" s="123">
        <v>3</v>
      </c>
      <c r="AF44" s="123" t="s">
        <v>246</v>
      </c>
      <c r="AG44" s="123" t="s">
        <v>246</v>
      </c>
      <c r="AH44" s="123" t="s">
        <v>246</v>
      </c>
      <c r="AI44" s="123" t="s">
        <v>246</v>
      </c>
      <c r="AJ44" s="123" t="s">
        <v>246</v>
      </c>
      <c r="AK44" s="123" t="s">
        <v>246</v>
      </c>
      <c r="AL44" s="123" t="s">
        <v>246</v>
      </c>
      <c r="AM44" s="123" t="s">
        <v>246</v>
      </c>
      <c r="AN44" s="123" t="s">
        <v>246</v>
      </c>
      <c r="AO44" s="123" t="s">
        <v>246</v>
      </c>
      <c r="AP44" s="123" t="s">
        <v>246</v>
      </c>
      <c r="AQ44" s="123" t="s">
        <v>246</v>
      </c>
      <c r="AR44" s="123" t="s">
        <v>246</v>
      </c>
      <c r="AS44" s="123" t="s">
        <v>246</v>
      </c>
      <c r="AT44" s="123" t="s">
        <v>246</v>
      </c>
      <c r="AU44" s="123" t="s">
        <v>246</v>
      </c>
      <c r="AV44" s="123" t="s">
        <v>246</v>
      </c>
      <c r="AW44" s="123" t="s">
        <v>246</v>
      </c>
      <c r="AX44" s="123" t="s">
        <v>246</v>
      </c>
      <c r="AY44" s="123" t="s">
        <v>246</v>
      </c>
      <c r="AZ44" s="123">
        <v>3</v>
      </c>
    </row>
    <row r="45" spans="1:52" s="51" customFormat="1" x14ac:dyDescent="0.25">
      <c r="A45" s="205" t="s">
        <v>21</v>
      </c>
      <c r="B45" s="262" t="s">
        <v>367</v>
      </c>
      <c r="C45" s="207" t="s">
        <v>591</v>
      </c>
      <c r="D45" s="122" t="s">
        <v>246</v>
      </c>
      <c r="E45" s="122" t="s">
        <v>246</v>
      </c>
      <c r="F45" s="122" t="s">
        <v>246</v>
      </c>
      <c r="G45" s="122" t="s">
        <v>246</v>
      </c>
      <c r="H45" s="122" t="s">
        <v>246</v>
      </c>
      <c r="I45" s="122" t="s">
        <v>246</v>
      </c>
      <c r="J45" s="122" t="s">
        <v>246</v>
      </c>
      <c r="K45" s="144">
        <v>0.5</v>
      </c>
      <c r="L45" s="123" t="s">
        <v>246</v>
      </c>
      <c r="M45" s="123" t="s">
        <v>246</v>
      </c>
      <c r="N45" s="123" t="s">
        <v>246</v>
      </c>
      <c r="O45" s="123" t="s">
        <v>246</v>
      </c>
      <c r="P45" s="123" t="s">
        <v>246</v>
      </c>
      <c r="Q45" s="123" t="s">
        <v>246</v>
      </c>
      <c r="R45" s="123" t="s">
        <v>246</v>
      </c>
      <c r="S45" s="123" t="s">
        <v>246</v>
      </c>
      <c r="T45" s="123" t="s">
        <v>246</v>
      </c>
      <c r="U45" s="123" t="s">
        <v>246</v>
      </c>
      <c r="V45" s="123" t="s">
        <v>246</v>
      </c>
      <c r="W45" s="123" t="s">
        <v>246</v>
      </c>
      <c r="X45" s="123" t="s">
        <v>246</v>
      </c>
      <c r="Y45" s="123">
        <v>0.25</v>
      </c>
      <c r="Z45" s="123" t="s">
        <v>246</v>
      </c>
      <c r="AA45" s="123" t="s">
        <v>246</v>
      </c>
      <c r="AB45" s="123" t="s">
        <v>246</v>
      </c>
      <c r="AC45" s="123" t="s">
        <v>246</v>
      </c>
      <c r="AD45" s="123" t="s">
        <v>246</v>
      </c>
      <c r="AE45" s="123" t="s">
        <v>246</v>
      </c>
      <c r="AF45" s="123" t="s">
        <v>246</v>
      </c>
      <c r="AG45" s="123" t="s">
        <v>246</v>
      </c>
      <c r="AH45" s="123" t="s">
        <v>246</v>
      </c>
      <c r="AI45" s="123" t="s">
        <v>246</v>
      </c>
      <c r="AJ45" s="123" t="s">
        <v>246</v>
      </c>
      <c r="AK45" s="123" t="s">
        <v>246</v>
      </c>
      <c r="AL45" s="123" t="s">
        <v>246</v>
      </c>
      <c r="AM45" s="123" t="s">
        <v>246</v>
      </c>
      <c r="AN45" s="123" t="s">
        <v>246</v>
      </c>
      <c r="AO45" s="123" t="s">
        <v>246</v>
      </c>
      <c r="AP45" s="123" t="s">
        <v>246</v>
      </c>
      <c r="AQ45" s="123" t="s">
        <v>246</v>
      </c>
      <c r="AR45" s="123" t="s">
        <v>246</v>
      </c>
      <c r="AS45" s="123" t="s">
        <v>246</v>
      </c>
      <c r="AT45" s="123">
        <v>0.25</v>
      </c>
      <c r="AU45" s="123" t="s">
        <v>246</v>
      </c>
      <c r="AV45" s="123" t="s">
        <v>246</v>
      </c>
      <c r="AW45" s="123" t="s">
        <v>246</v>
      </c>
      <c r="AX45" s="123" t="s">
        <v>246</v>
      </c>
      <c r="AY45" s="123" t="s">
        <v>246</v>
      </c>
      <c r="AZ45" s="123" t="s">
        <v>246</v>
      </c>
    </row>
    <row r="46" spans="1:52" s="51" customFormat="1" x14ac:dyDescent="0.25">
      <c r="A46" s="138" t="s">
        <v>21</v>
      </c>
      <c r="B46" s="263" t="s">
        <v>369</v>
      </c>
      <c r="C46" s="114" t="s">
        <v>592</v>
      </c>
      <c r="D46" s="122" t="s">
        <v>246</v>
      </c>
      <c r="E46" s="122" t="s">
        <v>246</v>
      </c>
      <c r="F46" s="122" t="s">
        <v>246</v>
      </c>
      <c r="G46" s="122" t="s">
        <v>246</v>
      </c>
      <c r="H46" s="122" t="s">
        <v>246</v>
      </c>
      <c r="I46" s="122" t="s">
        <v>246</v>
      </c>
      <c r="J46" s="122" t="s">
        <v>246</v>
      </c>
      <c r="K46" s="144" t="s">
        <v>246</v>
      </c>
      <c r="L46" s="123" t="s">
        <v>246</v>
      </c>
      <c r="M46" s="123" t="s">
        <v>246</v>
      </c>
      <c r="N46" s="123" t="s">
        <v>246</v>
      </c>
      <c r="O46" s="123" t="s">
        <v>246</v>
      </c>
      <c r="P46" s="123" t="s">
        <v>246</v>
      </c>
      <c r="Q46" s="123" t="s">
        <v>246</v>
      </c>
      <c r="R46" s="123" t="s">
        <v>246</v>
      </c>
      <c r="S46" s="123" t="s">
        <v>246</v>
      </c>
      <c r="T46" s="123" t="s">
        <v>246</v>
      </c>
      <c r="U46" s="123" t="s">
        <v>246</v>
      </c>
      <c r="V46" s="123" t="s">
        <v>246</v>
      </c>
      <c r="W46" s="123" t="s">
        <v>246</v>
      </c>
      <c r="X46" s="123" t="s">
        <v>246</v>
      </c>
      <c r="Y46" s="123" t="s">
        <v>246</v>
      </c>
      <c r="Z46" s="123" t="s">
        <v>246</v>
      </c>
      <c r="AA46" s="123" t="s">
        <v>246</v>
      </c>
      <c r="AB46" s="123" t="s">
        <v>246</v>
      </c>
      <c r="AC46" s="123" t="s">
        <v>246</v>
      </c>
      <c r="AD46" s="123" t="s">
        <v>246</v>
      </c>
      <c r="AE46" s="123" t="s">
        <v>246</v>
      </c>
      <c r="AF46" s="123">
        <v>1</v>
      </c>
      <c r="AG46" s="123" t="s">
        <v>246</v>
      </c>
      <c r="AH46" s="123" t="s">
        <v>246</v>
      </c>
      <c r="AI46" s="123" t="s">
        <v>246</v>
      </c>
      <c r="AJ46" s="123" t="s">
        <v>246</v>
      </c>
      <c r="AK46" s="123" t="s">
        <v>246</v>
      </c>
      <c r="AL46" s="123" t="s">
        <v>246</v>
      </c>
      <c r="AM46" s="123" t="s">
        <v>246</v>
      </c>
      <c r="AN46" s="123" t="s">
        <v>246</v>
      </c>
      <c r="AO46" s="123" t="s">
        <v>246</v>
      </c>
      <c r="AP46" s="123" t="s">
        <v>246</v>
      </c>
      <c r="AQ46" s="123" t="s">
        <v>246</v>
      </c>
      <c r="AR46" s="123" t="s">
        <v>246</v>
      </c>
      <c r="AS46" s="123" t="s">
        <v>246</v>
      </c>
      <c r="AT46" s="123">
        <v>1</v>
      </c>
      <c r="AU46" s="123" t="s">
        <v>246</v>
      </c>
      <c r="AV46" s="123" t="s">
        <v>246</v>
      </c>
      <c r="AW46" s="123" t="s">
        <v>246</v>
      </c>
      <c r="AX46" s="123" t="s">
        <v>246</v>
      </c>
      <c r="AY46" s="123" t="s">
        <v>246</v>
      </c>
      <c r="AZ46" s="123" t="s">
        <v>246</v>
      </c>
    </row>
    <row r="47" spans="1:52" s="51" customFormat="1" x14ac:dyDescent="0.25">
      <c r="A47" s="138" t="s">
        <v>21</v>
      </c>
      <c r="B47" s="251" t="s">
        <v>370</v>
      </c>
      <c r="C47" s="114" t="s">
        <v>593</v>
      </c>
      <c r="D47" s="122" t="s">
        <v>246</v>
      </c>
      <c r="E47" s="122" t="s">
        <v>246</v>
      </c>
      <c r="F47" s="122" t="s">
        <v>246</v>
      </c>
      <c r="G47" s="122" t="s">
        <v>246</v>
      </c>
      <c r="H47" s="122" t="s">
        <v>246</v>
      </c>
      <c r="I47" s="122" t="s">
        <v>246</v>
      </c>
      <c r="J47" s="122" t="s">
        <v>246</v>
      </c>
      <c r="K47" s="144" t="s">
        <v>246</v>
      </c>
      <c r="L47" s="123" t="s">
        <v>246</v>
      </c>
      <c r="M47" s="123" t="s">
        <v>246</v>
      </c>
      <c r="N47" s="123" t="s">
        <v>246</v>
      </c>
      <c r="O47" s="123" t="s">
        <v>246</v>
      </c>
      <c r="P47" s="123" t="s">
        <v>246</v>
      </c>
      <c r="Q47" s="123" t="s">
        <v>246</v>
      </c>
      <c r="R47" s="123" t="s">
        <v>246</v>
      </c>
      <c r="S47" s="123" t="s">
        <v>246</v>
      </c>
      <c r="T47" s="123" t="s">
        <v>246</v>
      </c>
      <c r="U47" s="123" t="s">
        <v>246</v>
      </c>
      <c r="V47" s="123" t="s">
        <v>246</v>
      </c>
      <c r="W47" s="123" t="s">
        <v>246</v>
      </c>
      <c r="X47" s="123" t="s">
        <v>246</v>
      </c>
      <c r="Y47" s="123" t="s">
        <v>246</v>
      </c>
      <c r="Z47" s="123" t="s">
        <v>246</v>
      </c>
      <c r="AA47" s="123" t="s">
        <v>246</v>
      </c>
      <c r="AB47" s="123" t="s">
        <v>246</v>
      </c>
      <c r="AC47" s="123" t="s">
        <v>246</v>
      </c>
      <c r="AD47" s="123" t="s">
        <v>246</v>
      </c>
      <c r="AE47" s="123" t="s">
        <v>246</v>
      </c>
      <c r="AF47" s="123" t="s">
        <v>246</v>
      </c>
      <c r="AG47" s="123" t="s">
        <v>246</v>
      </c>
      <c r="AH47" s="123" t="s">
        <v>246</v>
      </c>
      <c r="AI47" s="123" t="s">
        <v>246</v>
      </c>
      <c r="AJ47" s="123" t="s">
        <v>246</v>
      </c>
      <c r="AK47" s="123" t="s">
        <v>246</v>
      </c>
      <c r="AL47" s="123">
        <v>3</v>
      </c>
      <c r="AM47" s="123" t="s">
        <v>246</v>
      </c>
      <c r="AN47" s="123" t="s">
        <v>246</v>
      </c>
      <c r="AO47" s="123" t="s">
        <v>246</v>
      </c>
      <c r="AP47" s="123" t="s">
        <v>246</v>
      </c>
      <c r="AQ47" s="123" t="s">
        <v>246</v>
      </c>
      <c r="AR47" s="123" t="s">
        <v>246</v>
      </c>
      <c r="AS47" s="123" t="s">
        <v>246</v>
      </c>
      <c r="AT47" s="123" t="s">
        <v>246</v>
      </c>
      <c r="AU47" s="123" t="s">
        <v>246</v>
      </c>
      <c r="AV47" s="123" t="s">
        <v>246</v>
      </c>
      <c r="AW47" s="123" t="s">
        <v>246</v>
      </c>
      <c r="AX47" s="123" t="s">
        <v>246</v>
      </c>
      <c r="AY47" s="123" t="s">
        <v>246</v>
      </c>
      <c r="AZ47" s="123">
        <v>3</v>
      </c>
    </row>
    <row r="48" spans="1:52" s="50" customFormat="1" x14ac:dyDescent="0.25">
      <c r="A48" s="138" t="s">
        <v>21</v>
      </c>
      <c r="B48" s="243" t="s">
        <v>371</v>
      </c>
      <c r="C48" s="114" t="s">
        <v>594</v>
      </c>
      <c r="D48" s="122" t="s">
        <v>246</v>
      </c>
      <c r="E48" s="122" t="s">
        <v>246</v>
      </c>
      <c r="F48" s="122" t="s">
        <v>246</v>
      </c>
      <c r="G48" s="122" t="s">
        <v>246</v>
      </c>
      <c r="H48" s="122" t="s">
        <v>246</v>
      </c>
      <c r="I48" s="122" t="s">
        <v>246</v>
      </c>
      <c r="J48" s="122" t="s">
        <v>246</v>
      </c>
      <c r="K48" s="144" t="s">
        <v>246</v>
      </c>
      <c r="L48" s="123" t="s">
        <v>246</v>
      </c>
      <c r="M48" s="123" t="s">
        <v>246</v>
      </c>
      <c r="N48" s="123" t="s">
        <v>246</v>
      </c>
      <c r="O48" s="123" t="s">
        <v>246</v>
      </c>
      <c r="P48" s="123" t="s">
        <v>246</v>
      </c>
      <c r="Q48" s="123" t="s">
        <v>246</v>
      </c>
      <c r="R48" s="123" t="s">
        <v>246</v>
      </c>
      <c r="S48" s="123" t="s">
        <v>246</v>
      </c>
      <c r="T48" s="123" t="s">
        <v>246</v>
      </c>
      <c r="U48" s="123" t="s">
        <v>246</v>
      </c>
      <c r="V48" s="123" t="s">
        <v>246</v>
      </c>
      <c r="W48" s="123" t="s">
        <v>246</v>
      </c>
      <c r="X48" s="123" t="s">
        <v>246</v>
      </c>
      <c r="Y48" s="123">
        <v>0.16</v>
      </c>
      <c r="Z48" s="123" t="s">
        <v>246</v>
      </c>
      <c r="AA48" s="123" t="s">
        <v>246</v>
      </c>
      <c r="AB48" s="123" t="s">
        <v>246</v>
      </c>
      <c r="AC48" s="123" t="s">
        <v>246</v>
      </c>
      <c r="AD48" s="123" t="s">
        <v>246</v>
      </c>
      <c r="AE48" s="123" t="s">
        <v>246</v>
      </c>
      <c r="AF48" s="123" t="s">
        <v>246</v>
      </c>
      <c r="AG48" s="123" t="s">
        <v>246</v>
      </c>
      <c r="AH48" s="123" t="s">
        <v>246</v>
      </c>
      <c r="AI48" s="123" t="s">
        <v>246</v>
      </c>
      <c r="AJ48" s="123" t="s">
        <v>246</v>
      </c>
      <c r="AK48" s="123" t="s">
        <v>246</v>
      </c>
      <c r="AL48" s="123" t="s">
        <v>246</v>
      </c>
      <c r="AM48" s="123" t="s">
        <v>246</v>
      </c>
      <c r="AN48" s="123" t="s">
        <v>246</v>
      </c>
      <c r="AO48" s="123" t="s">
        <v>246</v>
      </c>
      <c r="AP48" s="123" t="s">
        <v>246</v>
      </c>
      <c r="AQ48" s="123" t="s">
        <v>246</v>
      </c>
      <c r="AR48" s="123" t="s">
        <v>246</v>
      </c>
      <c r="AS48" s="123" t="s">
        <v>246</v>
      </c>
      <c r="AT48" s="123">
        <v>0.16</v>
      </c>
      <c r="AU48" s="123" t="s">
        <v>246</v>
      </c>
      <c r="AV48" s="123" t="s">
        <v>246</v>
      </c>
      <c r="AW48" s="123" t="s">
        <v>246</v>
      </c>
      <c r="AX48" s="123" t="s">
        <v>246</v>
      </c>
      <c r="AY48" s="123" t="s">
        <v>246</v>
      </c>
      <c r="AZ48" s="123" t="s">
        <v>246</v>
      </c>
    </row>
    <row r="49" spans="1:52" s="50" customFormat="1" x14ac:dyDescent="0.25">
      <c r="A49" s="138" t="s">
        <v>21</v>
      </c>
      <c r="B49" s="243" t="s">
        <v>372</v>
      </c>
      <c r="C49" s="114" t="s">
        <v>595</v>
      </c>
      <c r="D49" s="122" t="s">
        <v>246</v>
      </c>
      <c r="E49" s="122" t="s">
        <v>246</v>
      </c>
      <c r="F49" s="122" t="s">
        <v>246</v>
      </c>
      <c r="G49" s="122" t="s">
        <v>246</v>
      </c>
      <c r="H49" s="122" t="s">
        <v>246</v>
      </c>
      <c r="I49" s="122" t="s">
        <v>246</v>
      </c>
      <c r="J49" s="122" t="s">
        <v>246</v>
      </c>
      <c r="K49" s="144" t="s">
        <v>246</v>
      </c>
      <c r="L49" s="123" t="s">
        <v>246</v>
      </c>
      <c r="M49" s="123" t="s">
        <v>246</v>
      </c>
      <c r="N49" s="123" t="s">
        <v>246</v>
      </c>
      <c r="O49" s="123" t="s">
        <v>246</v>
      </c>
      <c r="P49" s="123" t="s">
        <v>246</v>
      </c>
      <c r="Q49" s="123" t="s">
        <v>246</v>
      </c>
      <c r="R49" s="123" t="s">
        <v>246</v>
      </c>
      <c r="S49" s="123" t="s">
        <v>246</v>
      </c>
      <c r="T49" s="123" t="s">
        <v>246</v>
      </c>
      <c r="U49" s="123" t="s">
        <v>246</v>
      </c>
      <c r="V49" s="123" t="s">
        <v>246</v>
      </c>
      <c r="W49" s="123" t="s">
        <v>246</v>
      </c>
      <c r="X49" s="123" t="s">
        <v>246</v>
      </c>
      <c r="Y49" s="123">
        <v>0.16</v>
      </c>
      <c r="Z49" s="123" t="s">
        <v>246</v>
      </c>
      <c r="AA49" s="123" t="s">
        <v>246</v>
      </c>
      <c r="AB49" s="123" t="s">
        <v>246</v>
      </c>
      <c r="AC49" s="123" t="s">
        <v>246</v>
      </c>
      <c r="AD49" s="123" t="s">
        <v>246</v>
      </c>
      <c r="AE49" s="123" t="s">
        <v>246</v>
      </c>
      <c r="AF49" s="123" t="s">
        <v>246</v>
      </c>
      <c r="AG49" s="123" t="s">
        <v>246</v>
      </c>
      <c r="AH49" s="123" t="s">
        <v>246</v>
      </c>
      <c r="AI49" s="123" t="s">
        <v>246</v>
      </c>
      <c r="AJ49" s="123" t="s">
        <v>246</v>
      </c>
      <c r="AK49" s="123" t="s">
        <v>246</v>
      </c>
      <c r="AL49" s="123" t="s">
        <v>246</v>
      </c>
      <c r="AM49" s="123" t="s">
        <v>246</v>
      </c>
      <c r="AN49" s="123" t="s">
        <v>246</v>
      </c>
      <c r="AO49" s="123" t="s">
        <v>246</v>
      </c>
      <c r="AP49" s="123" t="s">
        <v>246</v>
      </c>
      <c r="AQ49" s="123" t="s">
        <v>246</v>
      </c>
      <c r="AR49" s="123" t="s">
        <v>246</v>
      </c>
      <c r="AS49" s="123" t="s">
        <v>246</v>
      </c>
      <c r="AT49" s="123">
        <v>0.16</v>
      </c>
      <c r="AU49" s="123" t="s">
        <v>246</v>
      </c>
      <c r="AV49" s="123" t="s">
        <v>246</v>
      </c>
      <c r="AW49" s="123" t="s">
        <v>246</v>
      </c>
      <c r="AX49" s="123" t="s">
        <v>246</v>
      </c>
      <c r="AY49" s="123" t="s">
        <v>246</v>
      </c>
      <c r="AZ49" s="123" t="s">
        <v>246</v>
      </c>
    </row>
    <row r="50" spans="1:52" s="51" customFormat="1" x14ac:dyDescent="0.25">
      <c r="A50" s="138" t="s">
        <v>21</v>
      </c>
      <c r="B50" s="251" t="s">
        <v>373</v>
      </c>
      <c r="C50" s="114" t="s">
        <v>596</v>
      </c>
      <c r="D50" s="122" t="s">
        <v>246</v>
      </c>
      <c r="E50" s="122" t="s">
        <v>246</v>
      </c>
      <c r="F50" s="122" t="s">
        <v>246</v>
      </c>
      <c r="G50" s="122" t="s">
        <v>246</v>
      </c>
      <c r="H50" s="122" t="s">
        <v>246</v>
      </c>
      <c r="I50" s="122" t="s">
        <v>246</v>
      </c>
      <c r="J50" s="122" t="s">
        <v>246</v>
      </c>
      <c r="K50" s="144" t="s">
        <v>246</v>
      </c>
      <c r="L50" s="123" t="s">
        <v>246</v>
      </c>
      <c r="M50" s="123" t="s">
        <v>246</v>
      </c>
      <c r="N50" s="123" t="s">
        <v>246</v>
      </c>
      <c r="O50" s="123" t="s">
        <v>246</v>
      </c>
      <c r="P50" s="123" t="s">
        <v>246</v>
      </c>
      <c r="Q50" s="123" t="s">
        <v>246</v>
      </c>
      <c r="R50" s="123" t="s">
        <v>246</v>
      </c>
      <c r="S50" s="123" t="s">
        <v>246</v>
      </c>
      <c r="T50" s="123" t="s">
        <v>246</v>
      </c>
      <c r="U50" s="123" t="s">
        <v>246</v>
      </c>
      <c r="V50" s="123" t="s">
        <v>246</v>
      </c>
      <c r="W50" s="123" t="s">
        <v>246</v>
      </c>
      <c r="X50" s="123" t="s">
        <v>246</v>
      </c>
      <c r="Y50" s="123" t="s">
        <v>246</v>
      </c>
      <c r="Z50" s="123" t="s">
        <v>246</v>
      </c>
      <c r="AA50" s="123" t="s">
        <v>246</v>
      </c>
      <c r="AB50" s="123" t="s">
        <v>246</v>
      </c>
      <c r="AC50" s="123" t="s">
        <v>246</v>
      </c>
      <c r="AD50" s="123" t="s">
        <v>246</v>
      </c>
      <c r="AE50" s="123" t="s">
        <v>246</v>
      </c>
      <c r="AF50" s="123" t="s">
        <v>246</v>
      </c>
      <c r="AG50" s="123" t="s">
        <v>246</v>
      </c>
      <c r="AH50" s="123" t="s">
        <v>246</v>
      </c>
      <c r="AI50" s="123" t="s">
        <v>246</v>
      </c>
      <c r="AJ50" s="123" t="s">
        <v>246</v>
      </c>
      <c r="AK50" s="123" t="s">
        <v>246</v>
      </c>
      <c r="AL50" s="123" t="s">
        <v>246</v>
      </c>
      <c r="AM50" s="123" t="s">
        <v>246</v>
      </c>
      <c r="AN50" s="123" t="s">
        <v>246</v>
      </c>
      <c r="AO50" s="123" t="s">
        <v>246</v>
      </c>
      <c r="AP50" s="123" t="s">
        <v>246</v>
      </c>
      <c r="AQ50" s="123" t="s">
        <v>246</v>
      </c>
      <c r="AR50" s="123" t="s">
        <v>246</v>
      </c>
      <c r="AS50" s="123">
        <v>2</v>
      </c>
      <c r="AT50" s="123" t="s">
        <v>246</v>
      </c>
      <c r="AU50" s="123" t="s">
        <v>246</v>
      </c>
      <c r="AV50" s="123" t="s">
        <v>246</v>
      </c>
      <c r="AW50" s="123" t="s">
        <v>246</v>
      </c>
      <c r="AX50" s="123" t="s">
        <v>246</v>
      </c>
      <c r="AY50" s="123" t="s">
        <v>246</v>
      </c>
      <c r="AZ50" s="123">
        <v>2</v>
      </c>
    </row>
    <row r="51" spans="1:52" s="51" customFormat="1" x14ac:dyDescent="0.25">
      <c r="A51" s="138" t="s">
        <v>21</v>
      </c>
      <c r="B51" s="243" t="s">
        <v>374</v>
      </c>
      <c r="C51" s="114" t="s">
        <v>597</v>
      </c>
      <c r="D51" s="122" t="s">
        <v>246</v>
      </c>
      <c r="E51" s="122" t="s">
        <v>246</v>
      </c>
      <c r="F51" s="122" t="s">
        <v>246</v>
      </c>
      <c r="G51" s="122" t="s">
        <v>246</v>
      </c>
      <c r="H51" s="122" t="s">
        <v>246</v>
      </c>
      <c r="I51" s="122" t="s">
        <v>246</v>
      </c>
      <c r="J51" s="122" t="s">
        <v>246</v>
      </c>
      <c r="K51" s="144" t="s">
        <v>246</v>
      </c>
      <c r="L51" s="123" t="s">
        <v>246</v>
      </c>
      <c r="M51" s="123" t="s">
        <v>246</v>
      </c>
      <c r="N51" s="123" t="s">
        <v>246</v>
      </c>
      <c r="O51" s="123" t="s">
        <v>246</v>
      </c>
      <c r="P51" s="123" t="s">
        <v>246</v>
      </c>
      <c r="Q51" s="123" t="s">
        <v>246</v>
      </c>
      <c r="R51" s="123" t="s">
        <v>246</v>
      </c>
      <c r="S51" s="123" t="s">
        <v>246</v>
      </c>
      <c r="T51" s="123" t="s">
        <v>246</v>
      </c>
      <c r="U51" s="123" t="s">
        <v>246</v>
      </c>
      <c r="V51" s="123" t="s">
        <v>246</v>
      </c>
      <c r="W51" s="123" t="s">
        <v>246</v>
      </c>
      <c r="X51" s="123" t="s">
        <v>246</v>
      </c>
      <c r="Y51" s="123" t="s">
        <v>246</v>
      </c>
      <c r="Z51" s="123" t="s">
        <v>246</v>
      </c>
      <c r="AA51" s="123" t="s">
        <v>246</v>
      </c>
      <c r="AB51" s="123" t="s">
        <v>246</v>
      </c>
      <c r="AC51" s="123" t="s">
        <v>246</v>
      </c>
      <c r="AD51" s="123" t="s">
        <v>246</v>
      </c>
      <c r="AE51" s="123" t="s">
        <v>246</v>
      </c>
      <c r="AF51" s="123" t="s">
        <v>246</v>
      </c>
      <c r="AG51" s="123" t="s">
        <v>246</v>
      </c>
      <c r="AH51" s="123" t="s">
        <v>246</v>
      </c>
      <c r="AI51" s="123" t="s">
        <v>246</v>
      </c>
      <c r="AJ51" s="123" t="s">
        <v>246</v>
      </c>
      <c r="AK51" s="123" t="s">
        <v>246</v>
      </c>
      <c r="AL51" s="123" t="s">
        <v>246</v>
      </c>
      <c r="AM51" s="123">
        <v>0.25</v>
      </c>
      <c r="AN51" s="123" t="s">
        <v>246</v>
      </c>
      <c r="AO51" s="123" t="s">
        <v>246</v>
      </c>
      <c r="AP51" s="123" t="s">
        <v>246</v>
      </c>
      <c r="AQ51" s="123" t="s">
        <v>246</v>
      </c>
      <c r="AR51" s="123" t="s">
        <v>246</v>
      </c>
      <c r="AS51" s="123" t="s">
        <v>246</v>
      </c>
      <c r="AT51" s="123">
        <v>0.25</v>
      </c>
      <c r="AU51" s="123" t="s">
        <v>246</v>
      </c>
      <c r="AV51" s="123" t="s">
        <v>246</v>
      </c>
      <c r="AW51" s="123" t="s">
        <v>246</v>
      </c>
      <c r="AX51" s="123" t="s">
        <v>246</v>
      </c>
      <c r="AY51" s="123" t="s">
        <v>246</v>
      </c>
      <c r="AZ51" s="123" t="s">
        <v>246</v>
      </c>
    </row>
    <row r="52" spans="1:52" s="51" customFormat="1" x14ac:dyDescent="0.25">
      <c r="A52" s="138" t="s">
        <v>21</v>
      </c>
      <c r="B52" s="243" t="s">
        <v>375</v>
      </c>
      <c r="C52" s="114" t="s">
        <v>598</v>
      </c>
      <c r="D52" s="122" t="s">
        <v>246</v>
      </c>
      <c r="E52" s="122" t="s">
        <v>246</v>
      </c>
      <c r="F52" s="122" t="s">
        <v>246</v>
      </c>
      <c r="G52" s="122" t="s">
        <v>246</v>
      </c>
      <c r="H52" s="122" t="s">
        <v>246</v>
      </c>
      <c r="I52" s="122" t="s">
        <v>246</v>
      </c>
      <c r="J52" s="122" t="s">
        <v>246</v>
      </c>
      <c r="K52" s="144" t="s">
        <v>246</v>
      </c>
      <c r="L52" s="123" t="s">
        <v>246</v>
      </c>
      <c r="M52" s="123" t="s">
        <v>246</v>
      </c>
      <c r="N52" s="123" t="s">
        <v>246</v>
      </c>
      <c r="O52" s="123" t="s">
        <v>246</v>
      </c>
      <c r="P52" s="123" t="s">
        <v>246</v>
      </c>
      <c r="Q52" s="123" t="s">
        <v>246</v>
      </c>
      <c r="R52" s="123" t="s">
        <v>246</v>
      </c>
      <c r="S52" s="123" t="s">
        <v>246</v>
      </c>
      <c r="T52" s="123" t="s">
        <v>246</v>
      </c>
      <c r="U52" s="123" t="s">
        <v>246</v>
      </c>
      <c r="V52" s="123" t="s">
        <v>246</v>
      </c>
      <c r="W52" s="123" t="s">
        <v>246</v>
      </c>
      <c r="X52" s="123" t="s">
        <v>246</v>
      </c>
      <c r="Y52" s="123" t="s">
        <v>246</v>
      </c>
      <c r="Z52" s="123" t="s">
        <v>246</v>
      </c>
      <c r="AA52" s="123" t="s">
        <v>246</v>
      </c>
      <c r="AB52" s="123" t="s">
        <v>246</v>
      </c>
      <c r="AC52" s="123" t="s">
        <v>246</v>
      </c>
      <c r="AD52" s="123" t="s">
        <v>246</v>
      </c>
      <c r="AE52" s="123" t="s">
        <v>246</v>
      </c>
      <c r="AF52" s="123" t="s">
        <v>246</v>
      </c>
      <c r="AG52" s="123" t="s">
        <v>246</v>
      </c>
      <c r="AH52" s="123" t="s">
        <v>246</v>
      </c>
      <c r="AI52" s="123" t="s">
        <v>246</v>
      </c>
      <c r="AJ52" s="123" t="s">
        <v>246</v>
      </c>
      <c r="AK52" s="123" t="s">
        <v>246</v>
      </c>
      <c r="AL52" s="123" t="s">
        <v>246</v>
      </c>
      <c r="AM52" s="123">
        <v>0.4</v>
      </c>
      <c r="AN52" s="123" t="s">
        <v>246</v>
      </c>
      <c r="AO52" s="123" t="s">
        <v>246</v>
      </c>
      <c r="AP52" s="123" t="s">
        <v>246</v>
      </c>
      <c r="AQ52" s="123" t="s">
        <v>246</v>
      </c>
      <c r="AR52" s="123" t="s">
        <v>246</v>
      </c>
      <c r="AS52" s="123" t="s">
        <v>246</v>
      </c>
      <c r="AT52" s="123">
        <v>0.4</v>
      </c>
      <c r="AU52" s="123" t="s">
        <v>246</v>
      </c>
      <c r="AV52" s="123" t="s">
        <v>246</v>
      </c>
      <c r="AW52" s="123" t="s">
        <v>246</v>
      </c>
      <c r="AX52" s="123" t="s">
        <v>246</v>
      </c>
      <c r="AY52" s="123" t="s">
        <v>246</v>
      </c>
      <c r="AZ52" s="123" t="s">
        <v>246</v>
      </c>
    </row>
    <row r="53" spans="1:52" s="51" customFormat="1" x14ac:dyDescent="0.25">
      <c r="A53" s="138" t="s">
        <v>21</v>
      </c>
      <c r="B53" s="251" t="s">
        <v>376</v>
      </c>
      <c r="C53" s="114" t="s">
        <v>599</v>
      </c>
      <c r="D53" s="122" t="s">
        <v>246</v>
      </c>
      <c r="E53" s="122" t="s">
        <v>246</v>
      </c>
      <c r="F53" s="122" t="s">
        <v>246</v>
      </c>
      <c r="G53" s="122" t="s">
        <v>246</v>
      </c>
      <c r="H53" s="122" t="s">
        <v>246</v>
      </c>
      <c r="I53" s="122" t="s">
        <v>246</v>
      </c>
      <c r="J53" s="122" t="s">
        <v>246</v>
      </c>
      <c r="K53" s="144" t="s">
        <v>246</v>
      </c>
      <c r="L53" s="123" t="s">
        <v>246</v>
      </c>
      <c r="M53" s="123" t="s">
        <v>246</v>
      </c>
      <c r="N53" s="123" t="s">
        <v>246</v>
      </c>
      <c r="O53" s="123" t="s">
        <v>246</v>
      </c>
      <c r="P53" s="123" t="s">
        <v>246</v>
      </c>
      <c r="Q53" s="123" t="s">
        <v>246</v>
      </c>
      <c r="R53" s="123" t="s">
        <v>246</v>
      </c>
      <c r="S53" s="123" t="s">
        <v>246</v>
      </c>
      <c r="T53" s="123" t="s">
        <v>246</v>
      </c>
      <c r="U53" s="123" t="s">
        <v>246</v>
      </c>
      <c r="V53" s="123" t="s">
        <v>246</v>
      </c>
      <c r="W53" s="123" t="s">
        <v>246</v>
      </c>
      <c r="X53" s="123" t="s">
        <v>246</v>
      </c>
      <c r="Y53" s="123" t="s">
        <v>246</v>
      </c>
      <c r="Z53" s="123" t="s">
        <v>246</v>
      </c>
      <c r="AA53" s="123" t="s">
        <v>246</v>
      </c>
      <c r="AB53" s="123" t="s">
        <v>246</v>
      </c>
      <c r="AC53" s="123" t="s">
        <v>246</v>
      </c>
      <c r="AD53" s="123" t="s">
        <v>246</v>
      </c>
      <c r="AE53" s="123" t="s">
        <v>246</v>
      </c>
      <c r="AF53" s="123" t="s">
        <v>246</v>
      </c>
      <c r="AG53" s="123" t="s">
        <v>246</v>
      </c>
      <c r="AH53" s="123" t="s">
        <v>246</v>
      </c>
      <c r="AI53" s="123" t="s">
        <v>246</v>
      </c>
      <c r="AJ53" s="123" t="s">
        <v>246</v>
      </c>
      <c r="AK53" s="123" t="s">
        <v>246</v>
      </c>
      <c r="AL53" s="123" t="s">
        <v>246</v>
      </c>
      <c r="AM53" s="123">
        <v>0.25</v>
      </c>
      <c r="AN53" s="123" t="s">
        <v>246</v>
      </c>
      <c r="AO53" s="123" t="s">
        <v>246</v>
      </c>
      <c r="AP53" s="123" t="s">
        <v>246</v>
      </c>
      <c r="AQ53" s="123" t="s">
        <v>246</v>
      </c>
      <c r="AR53" s="123" t="s">
        <v>246</v>
      </c>
      <c r="AS53" s="123" t="s">
        <v>246</v>
      </c>
      <c r="AT53" s="123">
        <v>0.25</v>
      </c>
      <c r="AU53" s="123" t="s">
        <v>246</v>
      </c>
      <c r="AV53" s="123" t="s">
        <v>246</v>
      </c>
      <c r="AW53" s="123" t="s">
        <v>246</v>
      </c>
      <c r="AX53" s="123" t="s">
        <v>246</v>
      </c>
      <c r="AY53" s="123" t="s">
        <v>246</v>
      </c>
      <c r="AZ53" s="123" t="s">
        <v>246</v>
      </c>
    </row>
    <row r="54" spans="1:52" s="50" customFormat="1" x14ac:dyDescent="0.25">
      <c r="A54" s="138" t="s">
        <v>21</v>
      </c>
      <c r="B54" s="251" t="s">
        <v>377</v>
      </c>
      <c r="C54" s="114" t="s">
        <v>600</v>
      </c>
      <c r="D54" s="122" t="s">
        <v>246</v>
      </c>
      <c r="E54" s="122" t="s">
        <v>246</v>
      </c>
      <c r="F54" s="122" t="s">
        <v>246</v>
      </c>
      <c r="G54" s="122" t="s">
        <v>246</v>
      </c>
      <c r="H54" s="122" t="s">
        <v>246</v>
      </c>
      <c r="I54" s="122" t="s">
        <v>246</v>
      </c>
      <c r="J54" s="122" t="s">
        <v>246</v>
      </c>
      <c r="K54" s="144" t="s">
        <v>246</v>
      </c>
      <c r="L54" s="123" t="s">
        <v>246</v>
      </c>
      <c r="M54" s="123" t="s">
        <v>246</v>
      </c>
      <c r="N54" s="123" t="s">
        <v>246</v>
      </c>
      <c r="O54" s="123" t="s">
        <v>246</v>
      </c>
      <c r="P54" s="123" t="s">
        <v>246</v>
      </c>
      <c r="Q54" s="123" t="s">
        <v>246</v>
      </c>
      <c r="R54" s="123" t="s">
        <v>246</v>
      </c>
      <c r="S54" s="123" t="s">
        <v>246</v>
      </c>
      <c r="T54" s="123" t="s">
        <v>246</v>
      </c>
      <c r="U54" s="123" t="s">
        <v>246</v>
      </c>
      <c r="V54" s="123" t="s">
        <v>246</v>
      </c>
      <c r="W54" s="123" t="s">
        <v>246</v>
      </c>
      <c r="X54" s="123" t="s">
        <v>246</v>
      </c>
      <c r="Y54" s="123" t="s">
        <v>246</v>
      </c>
      <c r="Z54" s="123" t="s">
        <v>246</v>
      </c>
      <c r="AA54" s="123" t="s">
        <v>246</v>
      </c>
      <c r="AB54" s="123" t="s">
        <v>246</v>
      </c>
      <c r="AC54" s="123" t="s">
        <v>246</v>
      </c>
      <c r="AD54" s="123" t="s">
        <v>246</v>
      </c>
      <c r="AE54" s="123" t="s">
        <v>246</v>
      </c>
      <c r="AF54" s="123" t="s">
        <v>246</v>
      </c>
      <c r="AG54" s="123" t="s">
        <v>246</v>
      </c>
      <c r="AH54" s="123" t="s">
        <v>246</v>
      </c>
      <c r="AI54" s="123" t="s">
        <v>246</v>
      </c>
      <c r="AJ54" s="123" t="s">
        <v>246</v>
      </c>
      <c r="AK54" s="123" t="s">
        <v>246</v>
      </c>
      <c r="AL54" s="123" t="s">
        <v>246</v>
      </c>
      <c r="AM54" s="123">
        <v>0.25</v>
      </c>
      <c r="AN54" s="123" t="s">
        <v>246</v>
      </c>
      <c r="AO54" s="123" t="s">
        <v>246</v>
      </c>
      <c r="AP54" s="123" t="s">
        <v>246</v>
      </c>
      <c r="AQ54" s="123" t="s">
        <v>246</v>
      </c>
      <c r="AR54" s="123" t="s">
        <v>246</v>
      </c>
      <c r="AS54" s="123" t="s">
        <v>246</v>
      </c>
      <c r="AT54" s="123">
        <v>0.25</v>
      </c>
      <c r="AU54" s="123" t="s">
        <v>246</v>
      </c>
      <c r="AV54" s="123" t="s">
        <v>246</v>
      </c>
      <c r="AW54" s="123" t="s">
        <v>246</v>
      </c>
      <c r="AX54" s="123" t="s">
        <v>246</v>
      </c>
      <c r="AY54" s="123" t="s">
        <v>246</v>
      </c>
      <c r="AZ54" s="123" t="s">
        <v>246</v>
      </c>
    </row>
    <row r="55" spans="1:52" s="51" customFormat="1" x14ac:dyDescent="0.25">
      <c r="A55" s="138" t="s">
        <v>21</v>
      </c>
      <c r="B55" s="251" t="s">
        <v>378</v>
      </c>
      <c r="C55" s="114" t="s">
        <v>601</v>
      </c>
      <c r="D55" s="122" t="s">
        <v>246</v>
      </c>
      <c r="E55" s="122" t="s">
        <v>246</v>
      </c>
      <c r="F55" s="122" t="s">
        <v>246</v>
      </c>
      <c r="G55" s="122" t="s">
        <v>246</v>
      </c>
      <c r="H55" s="122" t="s">
        <v>246</v>
      </c>
      <c r="I55" s="122" t="s">
        <v>246</v>
      </c>
      <c r="J55" s="122" t="s">
        <v>246</v>
      </c>
      <c r="K55" s="144" t="s">
        <v>246</v>
      </c>
      <c r="L55" s="123" t="s">
        <v>246</v>
      </c>
      <c r="M55" s="123" t="s">
        <v>246</v>
      </c>
      <c r="N55" s="123" t="s">
        <v>246</v>
      </c>
      <c r="O55" s="123" t="s">
        <v>246</v>
      </c>
      <c r="P55" s="123" t="s">
        <v>246</v>
      </c>
      <c r="Q55" s="123" t="s">
        <v>246</v>
      </c>
      <c r="R55" s="123" t="s">
        <v>246</v>
      </c>
      <c r="S55" s="123" t="s">
        <v>246</v>
      </c>
      <c r="T55" s="123" t="s">
        <v>246</v>
      </c>
      <c r="U55" s="123" t="s">
        <v>246</v>
      </c>
      <c r="V55" s="123" t="s">
        <v>246</v>
      </c>
      <c r="W55" s="123" t="s">
        <v>246</v>
      </c>
      <c r="X55" s="123" t="s">
        <v>246</v>
      </c>
      <c r="Y55" s="123" t="s">
        <v>246</v>
      </c>
      <c r="Z55" s="123" t="s">
        <v>246</v>
      </c>
      <c r="AA55" s="123" t="s">
        <v>246</v>
      </c>
      <c r="AB55" s="123" t="s">
        <v>246</v>
      </c>
      <c r="AC55" s="123" t="s">
        <v>246</v>
      </c>
      <c r="AD55" s="123" t="s">
        <v>246</v>
      </c>
      <c r="AE55" s="123" t="s">
        <v>246</v>
      </c>
      <c r="AF55" s="123" t="s">
        <v>246</v>
      </c>
      <c r="AG55" s="123" t="s">
        <v>246</v>
      </c>
      <c r="AH55" s="123" t="s">
        <v>246</v>
      </c>
      <c r="AI55" s="123" t="s">
        <v>246</v>
      </c>
      <c r="AJ55" s="123" t="s">
        <v>246</v>
      </c>
      <c r="AK55" s="123" t="s">
        <v>246</v>
      </c>
      <c r="AL55" s="123" t="s">
        <v>246</v>
      </c>
      <c r="AM55" s="123">
        <v>0.25</v>
      </c>
      <c r="AN55" s="123" t="s">
        <v>246</v>
      </c>
      <c r="AO55" s="123" t="s">
        <v>246</v>
      </c>
      <c r="AP55" s="123" t="s">
        <v>246</v>
      </c>
      <c r="AQ55" s="123" t="s">
        <v>246</v>
      </c>
      <c r="AR55" s="123" t="s">
        <v>246</v>
      </c>
      <c r="AS55" s="123" t="s">
        <v>246</v>
      </c>
      <c r="AT55" s="123">
        <v>0.25</v>
      </c>
      <c r="AU55" s="123" t="s">
        <v>246</v>
      </c>
      <c r="AV55" s="123" t="s">
        <v>246</v>
      </c>
      <c r="AW55" s="123" t="s">
        <v>246</v>
      </c>
      <c r="AX55" s="123" t="s">
        <v>246</v>
      </c>
      <c r="AY55" s="123" t="s">
        <v>246</v>
      </c>
      <c r="AZ55" s="123" t="s">
        <v>246</v>
      </c>
    </row>
    <row r="56" spans="1:52" s="50" customFormat="1" x14ac:dyDescent="0.25">
      <c r="A56" s="138" t="s">
        <v>21</v>
      </c>
      <c r="B56" s="251" t="s">
        <v>379</v>
      </c>
      <c r="C56" s="139" t="s">
        <v>602</v>
      </c>
      <c r="D56" s="122" t="s">
        <v>246</v>
      </c>
      <c r="E56" s="122" t="s">
        <v>246</v>
      </c>
      <c r="F56" s="122" t="s">
        <v>246</v>
      </c>
      <c r="G56" s="122" t="s">
        <v>246</v>
      </c>
      <c r="H56" s="122" t="s">
        <v>246</v>
      </c>
      <c r="I56" s="122" t="s">
        <v>246</v>
      </c>
      <c r="J56" s="122" t="s">
        <v>246</v>
      </c>
      <c r="K56" s="144" t="s">
        <v>246</v>
      </c>
      <c r="L56" s="123" t="s">
        <v>246</v>
      </c>
      <c r="M56" s="123" t="s">
        <v>246</v>
      </c>
      <c r="N56" s="123" t="s">
        <v>246</v>
      </c>
      <c r="O56" s="123" t="s">
        <v>246</v>
      </c>
      <c r="P56" s="123" t="s">
        <v>246</v>
      </c>
      <c r="Q56" s="123" t="s">
        <v>246</v>
      </c>
      <c r="R56" s="123" t="s">
        <v>246</v>
      </c>
      <c r="S56" s="123" t="s">
        <v>246</v>
      </c>
      <c r="T56" s="123" t="s">
        <v>246</v>
      </c>
      <c r="U56" s="123"/>
      <c r="V56" s="123" t="s">
        <v>246</v>
      </c>
      <c r="W56" s="123" t="s">
        <v>246</v>
      </c>
      <c r="X56" s="123" t="s">
        <v>246</v>
      </c>
      <c r="Y56" s="123" t="s">
        <v>246</v>
      </c>
      <c r="Z56" s="123" t="s">
        <v>246</v>
      </c>
      <c r="AA56" s="123" t="s">
        <v>246</v>
      </c>
      <c r="AB56" s="123" t="s">
        <v>246</v>
      </c>
      <c r="AC56" s="123" t="s">
        <v>246</v>
      </c>
      <c r="AD56" s="123" t="s">
        <v>246</v>
      </c>
      <c r="AE56" s="123" t="s">
        <v>246</v>
      </c>
      <c r="AF56" s="123" t="s">
        <v>246</v>
      </c>
      <c r="AG56" s="123" t="s">
        <v>246</v>
      </c>
      <c r="AH56" s="123" t="s">
        <v>246</v>
      </c>
      <c r="AI56" s="123" t="s">
        <v>246</v>
      </c>
      <c r="AJ56" s="123" t="s">
        <v>246</v>
      </c>
      <c r="AK56" s="123" t="s">
        <v>246</v>
      </c>
      <c r="AL56" s="123" t="s">
        <v>246</v>
      </c>
      <c r="AM56" s="123">
        <v>0.4</v>
      </c>
      <c r="AN56" s="123" t="s">
        <v>246</v>
      </c>
      <c r="AO56" s="123" t="s">
        <v>246</v>
      </c>
      <c r="AP56" s="123" t="s">
        <v>246</v>
      </c>
      <c r="AQ56" s="123" t="s">
        <v>246</v>
      </c>
      <c r="AR56" s="123" t="s">
        <v>246</v>
      </c>
      <c r="AS56" s="123" t="s">
        <v>246</v>
      </c>
      <c r="AT56" s="123">
        <v>0.4</v>
      </c>
      <c r="AU56" s="123" t="s">
        <v>246</v>
      </c>
      <c r="AV56" s="123" t="s">
        <v>246</v>
      </c>
      <c r="AW56" s="123" t="s">
        <v>246</v>
      </c>
      <c r="AX56" s="123" t="s">
        <v>246</v>
      </c>
      <c r="AY56" s="123" t="s">
        <v>246</v>
      </c>
      <c r="AZ56" s="123" t="s">
        <v>246</v>
      </c>
    </row>
    <row r="57" spans="1:52" s="50" customFormat="1" x14ac:dyDescent="0.25">
      <c r="A57" s="138" t="s">
        <v>21</v>
      </c>
      <c r="B57" s="251" t="s">
        <v>380</v>
      </c>
      <c r="C57" s="139" t="s">
        <v>603</v>
      </c>
      <c r="D57" s="122" t="s">
        <v>246</v>
      </c>
      <c r="E57" s="122" t="s">
        <v>246</v>
      </c>
      <c r="F57" s="122" t="s">
        <v>246</v>
      </c>
      <c r="G57" s="122" t="s">
        <v>246</v>
      </c>
      <c r="H57" s="122" t="s">
        <v>246</v>
      </c>
      <c r="I57" s="122" t="s">
        <v>246</v>
      </c>
      <c r="J57" s="122" t="s">
        <v>246</v>
      </c>
      <c r="K57" s="122" t="s">
        <v>246</v>
      </c>
      <c r="L57" s="123" t="s">
        <v>246</v>
      </c>
      <c r="M57" s="123" t="s">
        <v>246</v>
      </c>
      <c r="N57" s="123" t="s">
        <v>246</v>
      </c>
      <c r="O57" s="123" t="s">
        <v>246</v>
      </c>
      <c r="P57" s="123" t="s">
        <v>246</v>
      </c>
      <c r="Q57" s="123" t="s">
        <v>246</v>
      </c>
      <c r="R57" s="123" t="s">
        <v>246</v>
      </c>
      <c r="S57" s="123" t="s">
        <v>246</v>
      </c>
      <c r="T57" s="123">
        <v>7.785000000000001</v>
      </c>
      <c r="U57" s="123">
        <v>1.4</v>
      </c>
      <c r="V57" s="123" t="s">
        <v>246</v>
      </c>
      <c r="W57" s="123" t="s">
        <v>246</v>
      </c>
      <c r="X57" s="123" t="s">
        <v>246</v>
      </c>
      <c r="Y57" s="123" t="s">
        <v>246</v>
      </c>
      <c r="Z57" s="123" t="s">
        <v>246</v>
      </c>
      <c r="AA57" s="123">
        <v>9.8980000000000015</v>
      </c>
      <c r="AB57" s="123">
        <v>2.2000000000000002</v>
      </c>
      <c r="AC57" s="123" t="s">
        <v>246</v>
      </c>
      <c r="AD57" s="123" t="s">
        <v>246</v>
      </c>
      <c r="AE57" s="123" t="s">
        <v>246</v>
      </c>
      <c r="AF57" s="123" t="s">
        <v>246</v>
      </c>
      <c r="AG57" s="123" t="s">
        <v>246</v>
      </c>
      <c r="AH57" s="123">
        <v>13.361000000000001</v>
      </c>
      <c r="AI57" s="123">
        <v>2.54</v>
      </c>
      <c r="AJ57" s="123" t="s">
        <v>246</v>
      </c>
      <c r="AK57" s="123" t="s">
        <v>246</v>
      </c>
      <c r="AL57" s="123" t="s">
        <v>246</v>
      </c>
      <c r="AM57" s="123" t="s">
        <v>246</v>
      </c>
      <c r="AN57" s="123" t="s">
        <v>246</v>
      </c>
      <c r="AO57" s="123">
        <v>13.040000000000001</v>
      </c>
      <c r="AP57" s="123">
        <v>1.1000000000000001</v>
      </c>
      <c r="AQ57" s="123" t="s">
        <v>246</v>
      </c>
      <c r="AR57" s="123" t="s">
        <v>246</v>
      </c>
      <c r="AS57" s="123" t="s">
        <v>246</v>
      </c>
      <c r="AT57" s="123" t="s">
        <v>246</v>
      </c>
      <c r="AU57" s="123" t="s">
        <v>246</v>
      </c>
      <c r="AV57" s="123">
        <v>45.904000000000003</v>
      </c>
      <c r="AW57" s="123">
        <v>8.09</v>
      </c>
      <c r="AX57" s="123" t="s">
        <v>246</v>
      </c>
      <c r="AY57" s="123" t="s">
        <v>246</v>
      </c>
      <c r="AZ57" s="123" t="s">
        <v>246</v>
      </c>
    </row>
    <row r="58" spans="1:52" s="50" customFormat="1" x14ac:dyDescent="0.25">
      <c r="A58" s="138" t="s">
        <v>21</v>
      </c>
      <c r="B58" s="243" t="s">
        <v>381</v>
      </c>
      <c r="C58" s="114" t="s">
        <v>604</v>
      </c>
      <c r="D58" s="122" t="s">
        <v>246</v>
      </c>
      <c r="E58" s="122" t="s">
        <v>246</v>
      </c>
      <c r="F58" s="122" t="s">
        <v>246</v>
      </c>
      <c r="G58" s="122" t="s">
        <v>246</v>
      </c>
      <c r="H58" s="122" t="s">
        <v>246</v>
      </c>
      <c r="I58" s="122" t="s">
        <v>246</v>
      </c>
      <c r="J58" s="122" t="s">
        <v>246</v>
      </c>
      <c r="K58" s="122" t="s">
        <v>246</v>
      </c>
      <c r="L58" s="123" t="s">
        <v>246</v>
      </c>
      <c r="M58" s="123" t="s">
        <v>246</v>
      </c>
      <c r="N58" s="123" t="s">
        <v>246</v>
      </c>
      <c r="O58" s="123" t="s">
        <v>246</v>
      </c>
      <c r="P58" s="123" t="s">
        <v>246</v>
      </c>
      <c r="Q58" s="123" t="s">
        <v>246</v>
      </c>
      <c r="R58" s="122" t="s">
        <v>246</v>
      </c>
      <c r="S58" s="123" t="s">
        <v>246</v>
      </c>
      <c r="T58" s="123">
        <v>7.785000000000001</v>
      </c>
      <c r="U58" s="123">
        <v>1.4</v>
      </c>
      <c r="V58" s="123" t="s">
        <v>246</v>
      </c>
      <c r="W58" s="123" t="s">
        <v>246</v>
      </c>
      <c r="X58" s="122" t="s">
        <v>246</v>
      </c>
      <c r="Y58" s="123" t="s">
        <v>246</v>
      </c>
      <c r="Z58" s="123" t="s">
        <v>246</v>
      </c>
      <c r="AA58" s="123">
        <v>9.8980000000000015</v>
      </c>
      <c r="AB58" s="123">
        <v>2.2000000000000002</v>
      </c>
      <c r="AC58" s="123" t="s">
        <v>246</v>
      </c>
      <c r="AD58" s="123" t="s">
        <v>246</v>
      </c>
      <c r="AE58" s="123" t="s">
        <v>246</v>
      </c>
      <c r="AF58" s="123" t="s">
        <v>246</v>
      </c>
      <c r="AG58" s="123" t="s">
        <v>246</v>
      </c>
      <c r="AH58" s="123">
        <v>13.361000000000001</v>
      </c>
      <c r="AI58" s="123">
        <v>2.54</v>
      </c>
      <c r="AJ58" s="123" t="s">
        <v>246</v>
      </c>
      <c r="AK58" s="123" t="s">
        <v>246</v>
      </c>
      <c r="AL58" s="123" t="s">
        <v>246</v>
      </c>
      <c r="AM58" s="123" t="s">
        <v>246</v>
      </c>
      <c r="AN58" s="123" t="s">
        <v>246</v>
      </c>
      <c r="AO58" s="123">
        <v>13.040000000000001</v>
      </c>
      <c r="AP58" s="123">
        <v>1.1000000000000001</v>
      </c>
      <c r="AQ58" s="123" t="s">
        <v>246</v>
      </c>
      <c r="AR58" s="123" t="s">
        <v>246</v>
      </c>
      <c r="AS58" s="123" t="s">
        <v>246</v>
      </c>
      <c r="AT58" s="123" t="s">
        <v>246</v>
      </c>
      <c r="AU58" s="123" t="s">
        <v>246</v>
      </c>
      <c r="AV58" s="123">
        <v>45.904000000000003</v>
      </c>
      <c r="AW58" s="123">
        <v>8.09</v>
      </c>
      <c r="AX58" s="123" t="s">
        <v>246</v>
      </c>
      <c r="AY58" s="123" t="s">
        <v>246</v>
      </c>
      <c r="AZ58" s="123" t="s">
        <v>246</v>
      </c>
    </row>
    <row r="59" spans="1:52" s="50" customFormat="1" x14ac:dyDescent="0.25">
      <c r="A59" s="138" t="s">
        <v>21</v>
      </c>
      <c r="B59" s="243" t="s">
        <v>382</v>
      </c>
      <c r="C59" s="114" t="s">
        <v>605</v>
      </c>
      <c r="D59" s="122" t="s">
        <v>246</v>
      </c>
      <c r="E59" s="122" t="s">
        <v>246</v>
      </c>
      <c r="F59" s="122" t="s">
        <v>246</v>
      </c>
      <c r="G59" s="122" t="s">
        <v>246</v>
      </c>
      <c r="H59" s="122" t="s">
        <v>246</v>
      </c>
      <c r="I59" s="122" t="s">
        <v>246</v>
      </c>
      <c r="J59" s="122" t="s">
        <v>246</v>
      </c>
      <c r="K59" s="122" t="s">
        <v>246</v>
      </c>
      <c r="L59" s="123" t="s">
        <v>246</v>
      </c>
      <c r="M59" s="123" t="s">
        <v>246</v>
      </c>
      <c r="N59" s="123" t="s">
        <v>246</v>
      </c>
      <c r="O59" s="123" t="s">
        <v>246</v>
      </c>
      <c r="P59" s="123" t="s">
        <v>246</v>
      </c>
      <c r="Q59" s="123" t="s">
        <v>246</v>
      </c>
      <c r="R59" s="122" t="s">
        <v>246</v>
      </c>
      <c r="S59" s="123" t="s">
        <v>246</v>
      </c>
      <c r="T59" s="123" t="s">
        <v>246</v>
      </c>
      <c r="U59" s="123" t="s">
        <v>246</v>
      </c>
      <c r="V59" s="123" t="s">
        <v>246</v>
      </c>
      <c r="W59" s="123" t="s">
        <v>246</v>
      </c>
      <c r="X59" s="123" t="s">
        <v>246</v>
      </c>
      <c r="Y59" s="123" t="s">
        <v>246</v>
      </c>
      <c r="Z59" s="123" t="s">
        <v>246</v>
      </c>
      <c r="AA59" s="123" t="s">
        <v>246</v>
      </c>
      <c r="AB59" s="123" t="s">
        <v>246</v>
      </c>
      <c r="AC59" s="123" t="s">
        <v>246</v>
      </c>
      <c r="AD59" s="123" t="s">
        <v>246</v>
      </c>
      <c r="AE59" s="123" t="s">
        <v>246</v>
      </c>
      <c r="AF59" s="123" t="s">
        <v>246</v>
      </c>
      <c r="AG59" s="123" t="s">
        <v>246</v>
      </c>
      <c r="AH59" s="123" t="s">
        <v>246</v>
      </c>
      <c r="AI59" s="123" t="s">
        <v>246</v>
      </c>
      <c r="AJ59" s="123" t="s">
        <v>246</v>
      </c>
      <c r="AK59" s="123" t="s">
        <v>246</v>
      </c>
      <c r="AL59" s="123" t="s">
        <v>246</v>
      </c>
      <c r="AM59" s="123" t="s">
        <v>246</v>
      </c>
      <c r="AN59" s="123" t="s">
        <v>246</v>
      </c>
      <c r="AO59" s="123" t="s">
        <v>246</v>
      </c>
      <c r="AP59" s="123" t="s">
        <v>246</v>
      </c>
      <c r="AQ59" s="123" t="s">
        <v>246</v>
      </c>
      <c r="AR59" s="123" t="s">
        <v>246</v>
      </c>
      <c r="AS59" s="123" t="s">
        <v>246</v>
      </c>
      <c r="AT59" s="123" t="s">
        <v>246</v>
      </c>
      <c r="AU59" s="123" t="s">
        <v>246</v>
      </c>
      <c r="AV59" s="123">
        <v>1.19</v>
      </c>
      <c r="AW59" s="123" t="s">
        <v>246</v>
      </c>
      <c r="AX59" s="123" t="s">
        <v>246</v>
      </c>
      <c r="AY59" s="123" t="s">
        <v>246</v>
      </c>
      <c r="AZ59" s="123" t="s">
        <v>246</v>
      </c>
    </row>
    <row r="60" spans="1:52" s="50" customFormat="1" ht="45" x14ac:dyDescent="0.25">
      <c r="A60" s="138" t="s">
        <v>320</v>
      </c>
      <c r="B60" s="243" t="s">
        <v>19</v>
      </c>
      <c r="C60" s="114" t="s">
        <v>2</v>
      </c>
      <c r="D60" s="122" t="s">
        <v>246</v>
      </c>
      <c r="E60" s="122" t="s">
        <v>246</v>
      </c>
      <c r="F60" s="122">
        <v>6.7039999999999997</v>
      </c>
      <c r="G60" s="122">
        <v>2.8</v>
      </c>
      <c r="H60" s="122" t="s">
        <v>246</v>
      </c>
      <c r="I60" s="122" t="s">
        <v>246</v>
      </c>
      <c r="J60" s="122" t="s">
        <v>246</v>
      </c>
      <c r="K60" s="122" t="s">
        <v>246</v>
      </c>
      <c r="L60" s="123" t="s">
        <v>246</v>
      </c>
      <c r="M60" s="123">
        <v>1.19</v>
      </c>
      <c r="N60" s="123">
        <v>1.3</v>
      </c>
      <c r="O60" s="123" t="s">
        <v>246</v>
      </c>
      <c r="P60" s="123" t="s">
        <v>246</v>
      </c>
      <c r="Q60" s="123" t="s">
        <v>246</v>
      </c>
      <c r="R60" s="122" t="s">
        <v>246</v>
      </c>
      <c r="S60" s="123" t="s">
        <v>246</v>
      </c>
      <c r="T60" s="123" t="s">
        <v>246</v>
      </c>
      <c r="U60" s="123" t="s">
        <v>246</v>
      </c>
      <c r="V60" s="123" t="s">
        <v>246</v>
      </c>
      <c r="W60" s="123" t="s">
        <v>246</v>
      </c>
      <c r="X60" s="123" t="s">
        <v>246</v>
      </c>
      <c r="Y60" s="123" t="s">
        <v>246</v>
      </c>
      <c r="Z60" s="123" t="s">
        <v>246</v>
      </c>
      <c r="AA60" s="123" t="s">
        <v>246</v>
      </c>
      <c r="AB60" s="123" t="s">
        <v>246</v>
      </c>
      <c r="AC60" s="123" t="s">
        <v>246</v>
      </c>
      <c r="AD60" s="123" t="s">
        <v>246</v>
      </c>
      <c r="AE60" s="123" t="s">
        <v>246</v>
      </c>
      <c r="AF60" s="123" t="s">
        <v>246</v>
      </c>
      <c r="AG60" s="123" t="s">
        <v>246</v>
      </c>
      <c r="AH60" s="123" t="s">
        <v>246</v>
      </c>
      <c r="AI60" s="123" t="s">
        <v>246</v>
      </c>
      <c r="AJ60" s="123" t="s">
        <v>246</v>
      </c>
      <c r="AK60" s="123" t="s">
        <v>246</v>
      </c>
      <c r="AL60" s="123" t="s">
        <v>246</v>
      </c>
      <c r="AM60" s="123" t="s">
        <v>246</v>
      </c>
      <c r="AN60" s="123" t="s">
        <v>246</v>
      </c>
      <c r="AO60" s="123" t="s">
        <v>246</v>
      </c>
      <c r="AP60" s="123" t="s">
        <v>246</v>
      </c>
      <c r="AQ60" s="123" t="s">
        <v>246</v>
      </c>
      <c r="AR60" s="123" t="s">
        <v>246</v>
      </c>
      <c r="AS60" s="123" t="s">
        <v>246</v>
      </c>
      <c r="AT60" s="123" t="s">
        <v>246</v>
      </c>
      <c r="AU60" s="123" t="s">
        <v>246</v>
      </c>
      <c r="AV60" s="123" t="s">
        <v>246</v>
      </c>
      <c r="AW60" s="123">
        <v>1.3</v>
      </c>
      <c r="AX60" s="123" t="s">
        <v>246</v>
      </c>
      <c r="AY60" s="123" t="s">
        <v>246</v>
      </c>
      <c r="AZ60" s="123" t="s">
        <v>246</v>
      </c>
    </row>
    <row r="61" spans="1:52" s="50" customFormat="1" ht="30" x14ac:dyDescent="0.25">
      <c r="A61" s="138" t="s">
        <v>20</v>
      </c>
      <c r="B61" s="243" t="s">
        <v>18</v>
      </c>
      <c r="C61" s="114" t="s">
        <v>2</v>
      </c>
      <c r="D61" s="122" t="s">
        <v>246</v>
      </c>
      <c r="E61" s="122" t="s">
        <v>246</v>
      </c>
      <c r="F61" s="122">
        <v>6.7039999999999997</v>
      </c>
      <c r="G61" s="122">
        <v>2.8</v>
      </c>
      <c r="H61" s="122" t="s">
        <v>246</v>
      </c>
      <c r="I61" s="122" t="s">
        <v>246</v>
      </c>
      <c r="J61" s="122" t="s">
        <v>246</v>
      </c>
      <c r="K61" s="122" t="s">
        <v>246</v>
      </c>
      <c r="L61" s="123" t="s">
        <v>246</v>
      </c>
      <c r="M61" s="123">
        <v>1.19</v>
      </c>
      <c r="N61" s="123">
        <v>1.3</v>
      </c>
      <c r="O61" s="123" t="s">
        <v>246</v>
      </c>
      <c r="P61" s="123" t="s">
        <v>246</v>
      </c>
      <c r="Q61" s="123" t="s">
        <v>246</v>
      </c>
      <c r="R61" s="122" t="s">
        <v>246</v>
      </c>
      <c r="S61" s="123" t="s">
        <v>246</v>
      </c>
      <c r="T61" s="123" t="s">
        <v>246</v>
      </c>
      <c r="U61" s="123" t="s">
        <v>246</v>
      </c>
      <c r="V61" s="123" t="s">
        <v>246</v>
      </c>
      <c r="W61" s="123" t="s">
        <v>246</v>
      </c>
      <c r="X61" s="123" t="s">
        <v>246</v>
      </c>
      <c r="Y61" s="123" t="s">
        <v>246</v>
      </c>
      <c r="Z61" s="123" t="s">
        <v>246</v>
      </c>
      <c r="AA61" s="123" t="s">
        <v>246</v>
      </c>
      <c r="AB61" s="123" t="s">
        <v>246</v>
      </c>
      <c r="AC61" s="123" t="s">
        <v>246</v>
      </c>
      <c r="AD61" s="123" t="s">
        <v>246</v>
      </c>
      <c r="AE61" s="123" t="s">
        <v>246</v>
      </c>
      <c r="AF61" s="123" t="s">
        <v>246</v>
      </c>
      <c r="AG61" s="123" t="s">
        <v>246</v>
      </c>
      <c r="AH61" s="123" t="s">
        <v>246</v>
      </c>
      <c r="AI61" s="123" t="s">
        <v>246</v>
      </c>
      <c r="AJ61" s="123" t="s">
        <v>246</v>
      </c>
      <c r="AK61" s="123" t="s">
        <v>246</v>
      </c>
      <c r="AL61" s="123" t="s">
        <v>246</v>
      </c>
      <c r="AM61" s="123" t="s">
        <v>246</v>
      </c>
      <c r="AN61" s="123" t="s">
        <v>246</v>
      </c>
      <c r="AO61" s="123" t="s">
        <v>246</v>
      </c>
      <c r="AP61" s="123" t="s">
        <v>246</v>
      </c>
      <c r="AQ61" s="123" t="s">
        <v>246</v>
      </c>
      <c r="AR61" s="123" t="s">
        <v>246</v>
      </c>
      <c r="AS61" s="123" t="s">
        <v>246</v>
      </c>
      <c r="AT61" s="123" t="s">
        <v>246</v>
      </c>
      <c r="AU61" s="123" t="s">
        <v>246</v>
      </c>
      <c r="AV61" s="123" t="s">
        <v>246</v>
      </c>
      <c r="AW61" s="123" t="s">
        <v>246</v>
      </c>
      <c r="AX61" s="123" t="s">
        <v>246</v>
      </c>
      <c r="AY61" s="123" t="s">
        <v>246</v>
      </c>
      <c r="AZ61" s="123" t="s">
        <v>246</v>
      </c>
    </row>
    <row r="62" spans="1:52" s="50" customFormat="1" x14ac:dyDescent="0.25">
      <c r="A62" s="205" t="s">
        <v>17</v>
      </c>
      <c r="B62" s="262" t="s">
        <v>383</v>
      </c>
      <c r="C62" s="207" t="s">
        <v>606</v>
      </c>
      <c r="D62" s="122" t="s">
        <v>246</v>
      </c>
      <c r="E62" s="122" t="s">
        <v>246</v>
      </c>
      <c r="F62" s="122">
        <v>1.19</v>
      </c>
      <c r="G62" s="122" t="s">
        <v>246</v>
      </c>
      <c r="H62" s="122" t="s">
        <v>246</v>
      </c>
      <c r="I62" s="122" t="s">
        <v>246</v>
      </c>
      <c r="J62" s="122" t="s">
        <v>246</v>
      </c>
      <c r="K62" s="122" t="s">
        <v>246</v>
      </c>
      <c r="L62" s="123" t="s">
        <v>246</v>
      </c>
      <c r="M62" s="123">
        <v>1.19</v>
      </c>
      <c r="N62" s="123" t="s">
        <v>246</v>
      </c>
      <c r="O62" s="123" t="s">
        <v>246</v>
      </c>
      <c r="P62" s="123" t="s">
        <v>246</v>
      </c>
      <c r="Q62" s="123" t="s">
        <v>246</v>
      </c>
      <c r="R62" s="122" t="s">
        <v>246</v>
      </c>
      <c r="S62" s="123" t="s">
        <v>246</v>
      </c>
      <c r="T62" s="123" t="s">
        <v>246</v>
      </c>
      <c r="U62" s="123" t="s">
        <v>246</v>
      </c>
      <c r="V62" s="123" t="s">
        <v>246</v>
      </c>
      <c r="W62" s="123" t="s">
        <v>246</v>
      </c>
      <c r="X62" s="123" t="s">
        <v>246</v>
      </c>
      <c r="Y62" s="123" t="s">
        <v>246</v>
      </c>
      <c r="Z62" s="123" t="s">
        <v>246</v>
      </c>
      <c r="AA62" s="123" t="s">
        <v>246</v>
      </c>
      <c r="AB62" s="123" t="s">
        <v>246</v>
      </c>
      <c r="AC62" s="123" t="s">
        <v>246</v>
      </c>
      <c r="AD62" s="123" t="s">
        <v>246</v>
      </c>
      <c r="AE62" s="123" t="s">
        <v>246</v>
      </c>
      <c r="AF62" s="123" t="s">
        <v>246</v>
      </c>
      <c r="AG62" s="123" t="s">
        <v>246</v>
      </c>
      <c r="AH62" s="123" t="s">
        <v>246</v>
      </c>
      <c r="AI62" s="123" t="s">
        <v>246</v>
      </c>
      <c r="AJ62" s="123" t="s">
        <v>246</v>
      </c>
      <c r="AK62" s="123" t="s">
        <v>246</v>
      </c>
      <c r="AL62" s="123" t="s">
        <v>246</v>
      </c>
      <c r="AM62" s="123" t="s">
        <v>246</v>
      </c>
      <c r="AN62" s="123" t="s">
        <v>246</v>
      </c>
      <c r="AO62" s="123" t="s">
        <v>246</v>
      </c>
      <c r="AP62" s="123" t="s">
        <v>246</v>
      </c>
      <c r="AQ62" s="123" t="s">
        <v>246</v>
      </c>
      <c r="AR62" s="123" t="s">
        <v>246</v>
      </c>
      <c r="AS62" s="123" t="s">
        <v>246</v>
      </c>
      <c r="AT62" s="123" t="s">
        <v>246</v>
      </c>
      <c r="AU62" s="123" t="s">
        <v>246</v>
      </c>
      <c r="AV62" s="123" t="s">
        <v>246</v>
      </c>
      <c r="AW62" s="123" t="s">
        <v>246</v>
      </c>
      <c r="AX62" s="123" t="s">
        <v>246</v>
      </c>
      <c r="AY62" s="123" t="s">
        <v>246</v>
      </c>
      <c r="AZ62" s="123" t="s">
        <v>246</v>
      </c>
    </row>
    <row r="63" spans="1:52" s="50" customFormat="1" x14ac:dyDescent="0.25">
      <c r="A63" s="205" t="s">
        <v>17</v>
      </c>
      <c r="B63" s="262" t="s">
        <v>607</v>
      </c>
      <c r="C63" s="207" t="s">
        <v>608</v>
      </c>
      <c r="D63" s="122"/>
      <c r="E63" s="122"/>
      <c r="F63" s="122"/>
      <c r="G63" s="122"/>
      <c r="H63" s="122"/>
      <c r="I63" s="122"/>
      <c r="J63" s="122"/>
      <c r="K63" s="122"/>
      <c r="L63" s="123"/>
      <c r="M63" s="123"/>
      <c r="N63" s="123">
        <v>1.3</v>
      </c>
      <c r="O63" s="123"/>
      <c r="P63" s="123"/>
      <c r="Q63" s="123"/>
      <c r="R63" s="122" t="s">
        <v>246</v>
      </c>
      <c r="S63" s="123" t="s">
        <v>246</v>
      </c>
      <c r="T63" s="123" t="s">
        <v>246</v>
      </c>
      <c r="U63" s="123" t="s">
        <v>246</v>
      </c>
      <c r="V63" s="123" t="s">
        <v>246</v>
      </c>
      <c r="W63" s="123" t="s">
        <v>246</v>
      </c>
      <c r="X63" s="123" t="s">
        <v>246</v>
      </c>
      <c r="Y63" s="123" t="s">
        <v>246</v>
      </c>
      <c r="Z63" s="123" t="s">
        <v>246</v>
      </c>
      <c r="AA63" s="123" t="s">
        <v>246</v>
      </c>
      <c r="AB63" s="123" t="s">
        <v>246</v>
      </c>
      <c r="AC63" s="123" t="s">
        <v>246</v>
      </c>
      <c r="AD63" s="123" t="s">
        <v>246</v>
      </c>
      <c r="AE63" s="123" t="s">
        <v>246</v>
      </c>
      <c r="AF63" s="123" t="s">
        <v>246</v>
      </c>
      <c r="AG63" s="123" t="s">
        <v>246</v>
      </c>
      <c r="AH63" s="123" t="s">
        <v>246</v>
      </c>
      <c r="AI63" s="123" t="s">
        <v>246</v>
      </c>
      <c r="AJ63" s="123" t="s">
        <v>246</v>
      </c>
      <c r="AK63" s="123" t="s">
        <v>246</v>
      </c>
      <c r="AL63" s="123" t="s">
        <v>246</v>
      </c>
      <c r="AM63" s="123" t="s">
        <v>246</v>
      </c>
      <c r="AN63" s="123" t="s">
        <v>246</v>
      </c>
      <c r="AO63" s="123" t="s">
        <v>246</v>
      </c>
      <c r="AP63" s="123" t="s">
        <v>246</v>
      </c>
      <c r="AQ63" s="123" t="s">
        <v>246</v>
      </c>
      <c r="AR63" s="123" t="s">
        <v>246</v>
      </c>
      <c r="AS63" s="123" t="s">
        <v>246</v>
      </c>
      <c r="AT63" s="123" t="s">
        <v>246</v>
      </c>
      <c r="AU63" s="123" t="s">
        <v>246</v>
      </c>
      <c r="AV63" s="123" t="s">
        <v>246</v>
      </c>
      <c r="AW63" s="123" t="s">
        <v>246</v>
      </c>
      <c r="AX63" s="123" t="s">
        <v>246</v>
      </c>
      <c r="AY63" s="123" t="s">
        <v>246</v>
      </c>
      <c r="AZ63" s="123" t="s">
        <v>246</v>
      </c>
    </row>
    <row r="64" spans="1:52" s="51" customFormat="1" x14ac:dyDescent="0.25">
      <c r="A64" s="138" t="s">
        <v>17</v>
      </c>
      <c r="B64" s="243" t="s">
        <v>385</v>
      </c>
      <c r="C64" s="114" t="s">
        <v>609</v>
      </c>
      <c r="D64" s="122" t="s">
        <v>246</v>
      </c>
      <c r="E64" s="122" t="s">
        <v>246</v>
      </c>
      <c r="F64" s="122">
        <v>1.5109999999999999</v>
      </c>
      <c r="G64" s="122" t="s">
        <v>246</v>
      </c>
      <c r="H64" s="122" t="s">
        <v>246</v>
      </c>
      <c r="I64" s="122" t="s">
        <v>246</v>
      </c>
      <c r="J64" s="122" t="s">
        <v>246</v>
      </c>
      <c r="K64" s="122" t="s">
        <v>246</v>
      </c>
      <c r="L64" s="123" t="s">
        <v>246</v>
      </c>
      <c r="M64" s="123" t="s">
        <v>246</v>
      </c>
      <c r="N64" s="123" t="s">
        <v>246</v>
      </c>
      <c r="O64" s="123" t="s">
        <v>246</v>
      </c>
      <c r="P64" s="123" t="s">
        <v>246</v>
      </c>
      <c r="Q64" s="123" t="s">
        <v>246</v>
      </c>
      <c r="R64" s="123" t="s">
        <v>246</v>
      </c>
      <c r="S64" s="123" t="s">
        <v>246</v>
      </c>
      <c r="T64" s="123" t="s">
        <v>246</v>
      </c>
      <c r="U64" s="123" t="s">
        <v>246</v>
      </c>
      <c r="V64" s="123" t="s">
        <v>246</v>
      </c>
      <c r="W64" s="123" t="s">
        <v>246</v>
      </c>
      <c r="X64" s="123" t="s">
        <v>246</v>
      </c>
      <c r="Y64" s="123" t="s">
        <v>246</v>
      </c>
      <c r="Z64" s="123" t="s">
        <v>246</v>
      </c>
      <c r="AA64" s="123" t="s">
        <v>246</v>
      </c>
      <c r="AB64" s="123" t="s">
        <v>246</v>
      </c>
      <c r="AC64" s="123" t="s">
        <v>246</v>
      </c>
      <c r="AD64" s="123" t="s">
        <v>246</v>
      </c>
      <c r="AE64" s="144" t="s">
        <v>246</v>
      </c>
      <c r="AF64" s="123" t="s">
        <v>246</v>
      </c>
      <c r="AG64" s="123" t="s">
        <v>246</v>
      </c>
      <c r="AH64" s="123" t="s">
        <v>246</v>
      </c>
      <c r="AI64" s="123" t="s">
        <v>246</v>
      </c>
      <c r="AJ64" s="123" t="s">
        <v>246</v>
      </c>
      <c r="AK64" s="123" t="s">
        <v>246</v>
      </c>
      <c r="AL64" s="123" t="s">
        <v>246</v>
      </c>
      <c r="AM64" s="123" t="s">
        <v>246</v>
      </c>
      <c r="AN64" s="123" t="s">
        <v>246</v>
      </c>
      <c r="AO64" s="123" t="s">
        <v>246</v>
      </c>
      <c r="AP64" s="123" t="s">
        <v>246</v>
      </c>
      <c r="AQ64" s="123" t="s">
        <v>246</v>
      </c>
      <c r="AR64" s="123" t="s">
        <v>246</v>
      </c>
      <c r="AS64" s="123" t="s">
        <v>246</v>
      </c>
      <c r="AT64" s="123" t="s">
        <v>246</v>
      </c>
      <c r="AU64" s="123" t="s">
        <v>246</v>
      </c>
      <c r="AV64" s="123" t="s">
        <v>246</v>
      </c>
      <c r="AW64" s="123" t="s">
        <v>246</v>
      </c>
      <c r="AX64" s="123" t="s">
        <v>246</v>
      </c>
      <c r="AY64" s="123" t="s">
        <v>246</v>
      </c>
      <c r="AZ64" s="123" t="s">
        <v>246</v>
      </c>
    </row>
    <row r="65" spans="1:52" s="51" customFormat="1" x14ac:dyDescent="0.25">
      <c r="A65" s="138" t="s">
        <v>17</v>
      </c>
      <c r="B65" s="243" t="s">
        <v>387</v>
      </c>
      <c r="C65" s="114" t="s">
        <v>610</v>
      </c>
      <c r="D65" s="122" t="s">
        <v>246</v>
      </c>
      <c r="E65" s="122" t="s">
        <v>246</v>
      </c>
      <c r="F65" s="122">
        <v>1.3</v>
      </c>
      <c r="G65" s="122" t="s">
        <v>246</v>
      </c>
      <c r="H65" s="122" t="s">
        <v>246</v>
      </c>
      <c r="I65" s="122" t="s">
        <v>246</v>
      </c>
      <c r="J65" s="122" t="s">
        <v>246</v>
      </c>
      <c r="K65" s="122" t="s">
        <v>246</v>
      </c>
      <c r="L65" s="122" t="s">
        <v>246</v>
      </c>
      <c r="M65" s="122" t="s">
        <v>246</v>
      </c>
      <c r="N65" s="122" t="s">
        <v>246</v>
      </c>
      <c r="O65" s="122" t="s">
        <v>246</v>
      </c>
      <c r="P65" s="122" t="s">
        <v>246</v>
      </c>
      <c r="Q65" s="122" t="s">
        <v>246</v>
      </c>
      <c r="R65" s="122" t="s">
        <v>246</v>
      </c>
      <c r="S65" s="123" t="s">
        <v>246</v>
      </c>
      <c r="T65" s="123" t="s">
        <v>246</v>
      </c>
      <c r="U65" s="123" t="s">
        <v>246</v>
      </c>
      <c r="V65" s="123" t="s">
        <v>246</v>
      </c>
      <c r="W65" s="123" t="s">
        <v>246</v>
      </c>
      <c r="X65" s="123" t="s">
        <v>246</v>
      </c>
      <c r="Y65" s="140" t="s">
        <v>246</v>
      </c>
      <c r="Z65" s="123" t="s">
        <v>246</v>
      </c>
      <c r="AA65" s="123" t="s">
        <v>246</v>
      </c>
      <c r="AB65" s="123" t="s">
        <v>246</v>
      </c>
      <c r="AC65" s="123" t="s">
        <v>246</v>
      </c>
      <c r="AD65" s="123" t="s">
        <v>246</v>
      </c>
      <c r="AE65" s="123" t="s">
        <v>246</v>
      </c>
      <c r="AF65" s="123" t="s">
        <v>246</v>
      </c>
      <c r="AG65" s="123" t="s">
        <v>246</v>
      </c>
      <c r="AH65" s="123" t="s">
        <v>246</v>
      </c>
      <c r="AI65" s="123" t="s">
        <v>246</v>
      </c>
      <c r="AJ65" s="123" t="s">
        <v>246</v>
      </c>
      <c r="AK65" s="123" t="s">
        <v>246</v>
      </c>
      <c r="AL65" s="123" t="s">
        <v>246</v>
      </c>
      <c r="AM65" s="123" t="s">
        <v>246</v>
      </c>
      <c r="AN65" s="123" t="s">
        <v>246</v>
      </c>
      <c r="AO65" s="123" t="s">
        <v>246</v>
      </c>
      <c r="AP65" s="123" t="s">
        <v>246</v>
      </c>
      <c r="AQ65" s="123" t="s">
        <v>246</v>
      </c>
      <c r="AR65" s="123" t="s">
        <v>246</v>
      </c>
      <c r="AS65" s="123" t="s">
        <v>246</v>
      </c>
      <c r="AT65" s="123" t="s">
        <v>246</v>
      </c>
      <c r="AU65" s="123" t="s">
        <v>246</v>
      </c>
      <c r="AV65" s="123" t="s">
        <v>246</v>
      </c>
      <c r="AW65" s="123" t="s">
        <v>246</v>
      </c>
      <c r="AX65" s="123" t="s">
        <v>246</v>
      </c>
      <c r="AY65" s="123" t="s">
        <v>246</v>
      </c>
      <c r="AZ65" s="123" t="s">
        <v>246</v>
      </c>
    </row>
    <row r="66" spans="1:52" x14ac:dyDescent="0.25">
      <c r="A66" s="138" t="s">
        <v>17</v>
      </c>
      <c r="B66" s="243" t="s">
        <v>389</v>
      </c>
      <c r="C66" s="114" t="s">
        <v>611</v>
      </c>
      <c r="D66" s="122" t="s">
        <v>246</v>
      </c>
      <c r="E66" s="122" t="s">
        <v>246</v>
      </c>
      <c r="F66" s="122">
        <v>0.626</v>
      </c>
      <c r="G66" s="122" t="s">
        <v>246</v>
      </c>
      <c r="H66" s="122" t="s">
        <v>246</v>
      </c>
      <c r="I66" s="122" t="s">
        <v>246</v>
      </c>
      <c r="J66" s="122" t="s">
        <v>246</v>
      </c>
      <c r="K66" s="122" t="s">
        <v>246</v>
      </c>
      <c r="L66" s="122" t="s">
        <v>246</v>
      </c>
      <c r="M66" s="122" t="s">
        <v>246</v>
      </c>
      <c r="N66" s="122" t="s">
        <v>246</v>
      </c>
      <c r="O66" s="122" t="s">
        <v>246</v>
      </c>
      <c r="P66" s="122" t="s">
        <v>246</v>
      </c>
      <c r="Q66" s="122" t="s">
        <v>246</v>
      </c>
      <c r="R66" s="122" t="s">
        <v>246</v>
      </c>
      <c r="S66" s="123" t="s">
        <v>246</v>
      </c>
      <c r="T66" s="123" t="s">
        <v>246</v>
      </c>
      <c r="U66" s="123" t="s">
        <v>246</v>
      </c>
      <c r="V66" s="123" t="s">
        <v>246</v>
      </c>
      <c r="W66" s="123" t="s">
        <v>246</v>
      </c>
      <c r="X66" s="123" t="s">
        <v>246</v>
      </c>
      <c r="Y66" s="140" t="s">
        <v>246</v>
      </c>
      <c r="Z66" s="123" t="s">
        <v>246</v>
      </c>
      <c r="AA66" s="123" t="s">
        <v>246</v>
      </c>
      <c r="AB66" s="123" t="s">
        <v>246</v>
      </c>
      <c r="AC66" s="123" t="s">
        <v>246</v>
      </c>
      <c r="AD66" s="123" t="s">
        <v>246</v>
      </c>
      <c r="AE66" s="123" t="s">
        <v>246</v>
      </c>
      <c r="AF66" s="123" t="s">
        <v>246</v>
      </c>
      <c r="AG66" s="123" t="s">
        <v>246</v>
      </c>
      <c r="AH66" s="123" t="s">
        <v>246</v>
      </c>
      <c r="AI66" s="123" t="s">
        <v>246</v>
      </c>
      <c r="AJ66" s="123" t="s">
        <v>246</v>
      </c>
      <c r="AK66" s="123" t="s">
        <v>246</v>
      </c>
      <c r="AL66" s="123" t="s">
        <v>246</v>
      </c>
      <c r="AM66" s="123" t="s">
        <v>246</v>
      </c>
      <c r="AN66" s="123" t="s">
        <v>246</v>
      </c>
      <c r="AO66" s="123" t="s">
        <v>246</v>
      </c>
      <c r="AP66" s="123" t="s">
        <v>246</v>
      </c>
      <c r="AQ66" s="123" t="s">
        <v>246</v>
      </c>
      <c r="AR66" s="123" t="s">
        <v>246</v>
      </c>
      <c r="AS66" s="123" t="s">
        <v>246</v>
      </c>
      <c r="AT66" s="123" t="s">
        <v>246</v>
      </c>
      <c r="AU66" s="123" t="s">
        <v>246</v>
      </c>
      <c r="AV66" s="123" t="s">
        <v>246</v>
      </c>
      <c r="AW66" s="123" t="s">
        <v>246</v>
      </c>
      <c r="AX66" s="123" t="s">
        <v>246</v>
      </c>
      <c r="AY66" s="123" t="s">
        <v>246</v>
      </c>
      <c r="AZ66" s="123" t="s">
        <v>246</v>
      </c>
    </row>
    <row r="67" spans="1:52" x14ac:dyDescent="0.25">
      <c r="A67" s="138" t="s">
        <v>17</v>
      </c>
      <c r="B67" s="246" t="s">
        <v>391</v>
      </c>
      <c r="C67" s="114" t="s">
        <v>612</v>
      </c>
      <c r="D67" s="122" t="s">
        <v>246</v>
      </c>
      <c r="E67" s="122" t="s">
        <v>246</v>
      </c>
      <c r="F67" s="122">
        <v>1.5069999999999999</v>
      </c>
      <c r="G67" s="122" t="s">
        <v>246</v>
      </c>
      <c r="H67" s="122" t="s">
        <v>246</v>
      </c>
      <c r="I67" s="122" t="s">
        <v>246</v>
      </c>
      <c r="J67" s="122" t="s">
        <v>246</v>
      </c>
      <c r="K67" s="122" t="s">
        <v>246</v>
      </c>
      <c r="L67" s="123" t="s">
        <v>246</v>
      </c>
      <c r="M67" s="122" t="s">
        <v>246</v>
      </c>
      <c r="N67" s="122" t="s">
        <v>246</v>
      </c>
      <c r="O67" s="122" t="s">
        <v>246</v>
      </c>
      <c r="P67" s="122" t="s">
        <v>246</v>
      </c>
      <c r="Q67" s="122" t="s">
        <v>246</v>
      </c>
      <c r="R67" s="122" t="s">
        <v>246</v>
      </c>
      <c r="S67" s="123" t="s">
        <v>246</v>
      </c>
      <c r="T67" s="123" t="s">
        <v>246</v>
      </c>
      <c r="U67" s="123" t="s">
        <v>246</v>
      </c>
      <c r="V67" s="123" t="s">
        <v>246</v>
      </c>
      <c r="W67" s="123" t="s">
        <v>246</v>
      </c>
      <c r="X67" s="123" t="s">
        <v>246</v>
      </c>
      <c r="Y67" s="123" t="s">
        <v>246</v>
      </c>
      <c r="Z67" s="123" t="s">
        <v>246</v>
      </c>
      <c r="AA67" s="123" t="s">
        <v>246</v>
      </c>
      <c r="AB67" s="123" t="s">
        <v>246</v>
      </c>
      <c r="AC67" s="123" t="s">
        <v>246</v>
      </c>
      <c r="AD67" s="123" t="s">
        <v>246</v>
      </c>
      <c r="AE67" s="123" t="s">
        <v>246</v>
      </c>
      <c r="AF67" s="123" t="s">
        <v>246</v>
      </c>
      <c r="AG67" s="123" t="s">
        <v>246</v>
      </c>
      <c r="AH67" s="123" t="s">
        <v>246</v>
      </c>
      <c r="AI67" s="123" t="s">
        <v>246</v>
      </c>
      <c r="AJ67" s="123" t="s">
        <v>246</v>
      </c>
      <c r="AK67" s="123" t="s">
        <v>246</v>
      </c>
      <c r="AL67" s="123" t="s">
        <v>246</v>
      </c>
      <c r="AM67" s="123" t="s">
        <v>246</v>
      </c>
      <c r="AN67" s="123" t="s">
        <v>246</v>
      </c>
      <c r="AO67" s="123" t="s">
        <v>246</v>
      </c>
      <c r="AP67" s="123" t="s">
        <v>246</v>
      </c>
      <c r="AQ67" s="123" t="s">
        <v>246</v>
      </c>
      <c r="AR67" s="123" t="s">
        <v>246</v>
      </c>
      <c r="AS67" s="123" t="s">
        <v>246</v>
      </c>
      <c r="AT67" s="123" t="s">
        <v>246</v>
      </c>
      <c r="AU67" s="123" t="s">
        <v>246</v>
      </c>
      <c r="AV67" s="123" t="s">
        <v>246</v>
      </c>
      <c r="AW67" s="123" t="s">
        <v>246</v>
      </c>
      <c r="AX67" s="123" t="s">
        <v>246</v>
      </c>
      <c r="AY67" s="123" t="s">
        <v>246</v>
      </c>
      <c r="AZ67" s="123" t="s">
        <v>246</v>
      </c>
    </row>
    <row r="68" spans="1:52" x14ac:dyDescent="0.25">
      <c r="A68" s="138" t="s">
        <v>17</v>
      </c>
      <c r="B68" s="246" t="s">
        <v>393</v>
      </c>
      <c r="C68" s="114" t="s">
        <v>613</v>
      </c>
      <c r="D68" s="122" t="s">
        <v>246</v>
      </c>
      <c r="E68" s="122" t="s">
        <v>246</v>
      </c>
      <c r="F68" s="122">
        <v>0.56999999999999995</v>
      </c>
      <c r="G68" s="122" t="s">
        <v>246</v>
      </c>
      <c r="H68" s="122" t="s">
        <v>246</v>
      </c>
      <c r="I68" s="122" t="s">
        <v>246</v>
      </c>
      <c r="J68" s="122" t="s">
        <v>246</v>
      </c>
      <c r="K68" s="122" t="s">
        <v>246</v>
      </c>
      <c r="L68" s="123" t="s">
        <v>246</v>
      </c>
      <c r="M68" s="122" t="s">
        <v>246</v>
      </c>
      <c r="N68" s="122" t="s">
        <v>246</v>
      </c>
      <c r="O68" s="122" t="s">
        <v>246</v>
      </c>
      <c r="P68" s="122" t="s">
        <v>246</v>
      </c>
      <c r="Q68" s="122" t="s">
        <v>246</v>
      </c>
      <c r="R68" s="122" t="s">
        <v>246</v>
      </c>
      <c r="S68" s="123" t="s">
        <v>246</v>
      </c>
      <c r="T68" s="123" t="s">
        <v>246</v>
      </c>
      <c r="U68" s="123" t="s">
        <v>246</v>
      </c>
      <c r="V68" s="123" t="s">
        <v>246</v>
      </c>
      <c r="W68" s="123" t="s">
        <v>246</v>
      </c>
      <c r="X68" s="123" t="s">
        <v>246</v>
      </c>
      <c r="Y68" s="123" t="s">
        <v>246</v>
      </c>
      <c r="Z68" s="123" t="s">
        <v>246</v>
      </c>
      <c r="AA68" s="123" t="s">
        <v>246</v>
      </c>
      <c r="AB68" s="123" t="s">
        <v>246</v>
      </c>
      <c r="AC68" s="123" t="s">
        <v>246</v>
      </c>
      <c r="AD68" s="123" t="s">
        <v>246</v>
      </c>
      <c r="AE68" s="123" t="s">
        <v>246</v>
      </c>
      <c r="AF68" s="122" t="s">
        <v>246</v>
      </c>
      <c r="AG68" s="123" t="s">
        <v>246</v>
      </c>
      <c r="AH68" s="123" t="s">
        <v>246</v>
      </c>
      <c r="AI68" s="123" t="s">
        <v>246</v>
      </c>
      <c r="AJ68" s="123" t="s">
        <v>246</v>
      </c>
      <c r="AK68" s="123" t="s">
        <v>246</v>
      </c>
      <c r="AL68" s="123" t="s">
        <v>246</v>
      </c>
      <c r="AM68" s="123" t="s">
        <v>246</v>
      </c>
      <c r="AN68" s="123" t="s">
        <v>246</v>
      </c>
      <c r="AO68" s="123" t="s">
        <v>246</v>
      </c>
      <c r="AP68" s="123" t="s">
        <v>246</v>
      </c>
      <c r="AQ68" s="123" t="s">
        <v>246</v>
      </c>
      <c r="AR68" s="123" t="s">
        <v>246</v>
      </c>
      <c r="AS68" s="123" t="s">
        <v>246</v>
      </c>
      <c r="AT68" s="123" t="s">
        <v>246</v>
      </c>
      <c r="AU68" s="123" t="s">
        <v>246</v>
      </c>
      <c r="AV68" s="123" t="s">
        <v>246</v>
      </c>
      <c r="AW68" s="123" t="s">
        <v>246</v>
      </c>
      <c r="AX68" s="123" t="s">
        <v>246</v>
      </c>
      <c r="AY68" s="123" t="s">
        <v>246</v>
      </c>
      <c r="AZ68" s="123" t="s">
        <v>246</v>
      </c>
    </row>
    <row r="69" spans="1:52" x14ac:dyDescent="0.25">
      <c r="A69" s="138" t="s">
        <v>17</v>
      </c>
      <c r="B69" s="246" t="s">
        <v>395</v>
      </c>
      <c r="C69" s="114" t="s">
        <v>614</v>
      </c>
      <c r="D69" s="122" t="s">
        <v>246</v>
      </c>
      <c r="E69" s="122" t="s">
        <v>246</v>
      </c>
      <c r="F69" s="122" t="s">
        <v>246</v>
      </c>
      <c r="G69" s="122">
        <v>0.99</v>
      </c>
      <c r="H69" s="122" t="s">
        <v>246</v>
      </c>
      <c r="I69" s="122" t="s">
        <v>246</v>
      </c>
      <c r="J69" s="122" t="s">
        <v>246</v>
      </c>
      <c r="K69" s="122" t="s">
        <v>246</v>
      </c>
      <c r="L69" s="123" t="s">
        <v>246</v>
      </c>
      <c r="M69" s="122" t="s">
        <v>246</v>
      </c>
      <c r="N69" s="122" t="s">
        <v>246</v>
      </c>
      <c r="O69" s="122" t="s">
        <v>246</v>
      </c>
      <c r="P69" s="122" t="s">
        <v>246</v>
      </c>
      <c r="Q69" s="122" t="s">
        <v>246</v>
      </c>
      <c r="R69" s="122" t="s">
        <v>246</v>
      </c>
      <c r="S69" s="123" t="s">
        <v>246</v>
      </c>
      <c r="T69" s="123" t="s">
        <v>246</v>
      </c>
      <c r="U69" s="123" t="s">
        <v>246</v>
      </c>
      <c r="V69" s="123" t="s">
        <v>246</v>
      </c>
      <c r="W69" s="123" t="s">
        <v>246</v>
      </c>
      <c r="X69" s="123" t="s">
        <v>246</v>
      </c>
      <c r="Y69" s="123" t="s">
        <v>246</v>
      </c>
      <c r="Z69" s="123" t="s">
        <v>246</v>
      </c>
      <c r="AA69" s="123" t="s">
        <v>246</v>
      </c>
      <c r="AB69" s="123" t="s">
        <v>246</v>
      </c>
      <c r="AC69" s="123" t="s">
        <v>246</v>
      </c>
      <c r="AD69" s="123" t="s">
        <v>246</v>
      </c>
      <c r="AE69" s="123" t="s">
        <v>246</v>
      </c>
      <c r="AF69" s="122" t="s">
        <v>246</v>
      </c>
      <c r="AG69" s="123" t="s">
        <v>246</v>
      </c>
      <c r="AH69" s="123" t="s">
        <v>246</v>
      </c>
      <c r="AI69" s="123" t="s">
        <v>246</v>
      </c>
      <c r="AJ69" s="123" t="s">
        <v>246</v>
      </c>
      <c r="AK69" s="123" t="s">
        <v>246</v>
      </c>
      <c r="AL69" s="123" t="s">
        <v>246</v>
      </c>
      <c r="AM69" s="123" t="s">
        <v>246</v>
      </c>
      <c r="AN69" s="123" t="s">
        <v>246</v>
      </c>
      <c r="AO69" s="123" t="s">
        <v>246</v>
      </c>
      <c r="AP69" s="123" t="s">
        <v>246</v>
      </c>
      <c r="AQ69" s="123" t="s">
        <v>246</v>
      </c>
      <c r="AR69" s="123" t="s">
        <v>246</v>
      </c>
      <c r="AS69" s="123" t="s">
        <v>246</v>
      </c>
      <c r="AT69" s="123" t="s">
        <v>246</v>
      </c>
      <c r="AU69" s="123" t="s">
        <v>246</v>
      </c>
      <c r="AV69" s="123" t="s">
        <v>246</v>
      </c>
      <c r="AW69" s="123" t="s">
        <v>246</v>
      </c>
      <c r="AX69" s="123" t="s">
        <v>246</v>
      </c>
      <c r="AY69" s="123" t="s">
        <v>246</v>
      </c>
      <c r="AZ69" s="123" t="s">
        <v>246</v>
      </c>
    </row>
    <row r="70" spans="1:52" ht="30" x14ac:dyDescent="0.25">
      <c r="A70" s="129" t="s">
        <v>17</v>
      </c>
      <c r="B70" s="243" t="s">
        <v>397</v>
      </c>
      <c r="C70" s="114" t="s">
        <v>615</v>
      </c>
      <c r="D70" s="122" t="s">
        <v>246</v>
      </c>
      <c r="E70" s="122" t="s">
        <v>246</v>
      </c>
      <c r="F70" s="122" t="s">
        <v>246</v>
      </c>
      <c r="G70" s="122">
        <v>0.35</v>
      </c>
      <c r="H70" s="122" t="s">
        <v>246</v>
      </c>
      <c r="I70" s="122" t="s">
        <v>246</v>
      </c>
      <c r="J70" s="122" t="s">
        <v>246</v>
      </c>
      <c r="K70" s="122" t="s">
        <v>246</v>
      </c>
      <c r="L70" s="123" t="s">
        <v>246</v>
      </c>
      <c r="M70" s="122" t="s">
        <v>246</v>
      </c>
      <c r="N70" s="122" t="s">
        <v>246</v>
      </c>
      <c r="O70" s="122" t="s">
        <v>246</v>
      </c>
      <c r="P70" s="122" t="s">
        <v>246</v>
      </c>
      <c r="Q70" s="122" t="s">
        <v>246</v>
      </c>
      <c r="R70" s="122" t="s">
        <v>246</v>
      </c>
      <c r="S70" s="123" t="s">
        <v>246</v>
      </c>
      <c r="T70" s="123" t="s">
        <v>246</v>
      </c>
      <c r="U70" s="123" t="s">
        <v>246</v>
      </c>
      <c r="V70" s="123" t="s">
        <v>246</v>
      </c>
      <c r="W70" s="123" t="s">
        <v>246</v>
      </c>
      <c r="X70" s="123" t="s">
        <v>246</v>
      </c>
      <c r="Y70" s="123" t="s">
        <v>246</v>
      </c>
      <c r="Z70" s="123" t="s">
        <v>246</v>
      </c>
      <c r="AA70" s="123" t="s">
        <v>246</v>
      </c>
      <c r="AB70" s="123" t="s">
        <v>246</v>
      </c>
      <c r="AC70" s="123" t="s">
        <v>246</v>
      </c>
      <c r="AD70" s="123" t="s">
        <v>246</v>
      </c>
      <c r="AE70" s="123" t="s">
        <v>246</v>
      </c>
      <c r="AF70" s="122" t="s">
        <v>246</v>
      </c>
      <c r="AG70" s="123" t="s">
        <v>246</v>
      </c>
      <c r="AH70" s="123" t="s">
        <v>246</v>
      </c>
      <c r="AI70" s="123" t="s">
        <v>246</v>
      </c>
      <c r="AJ70" s="123" t="s">
        <v>246</v>
      </c>
      <c r="AK70" s="123" t="s">
        <v>246</v>
      </c>
      <c r="AL70" s="123" t="s">
        <v>246</v>
      </c>
      <c r="AM70" s="123" t="s">
        <v>246</v>
      </c>
      <c r="AN70" s="123" t="s">
        <v>246</v>
      </c>
      <c r="AO70" s="123" t="s">
        <v>246</v>
      </c>
      <c r="AP70" s="123" t="s">
        <v>246</v>
      </c>
      <c r="AQ70" s="123" t="s">
        <v>246</v>
      </c>
      <c r="AR70" s="123" t="s">
        <v>246</v>
      </c>
      <c r="AS70" s="123" t="s">
        <v>246</v>
      </c>
      <c r="AT70" s="123" t="s">
        <v>246</v>
      </c>
      <c r="AU70" s="123" t="s">
        <v>246</v>
      </c>
      <c r="AV70" s="123" t="s">
        <v>246</v>
      </c>
      <c r="AW70" s="123" t="s">
        <v>246</v>
      </c>
      <c r="AX70" s="123" t="s">
        <v>246</v>
      </c>
      <c r="AY70" s="123" t="s">
        <v>246</v>
      </c>
      <c r="AZ70" s="123" t="s">
        <v>246</v>
      </c>
    </row>
    <row r="71" spans="1:52" ht="30" x14ac:dyDescent="0.25">
      <c r="A71" s="138" t="s">
        <v>17</v>
      </c>
      <c r="B71" s="243" t="s">
        <v>398</v>
      </c>
      <c r="C71" s="114" t="s">
        <v>616</v>
      </c>
      <c r="D71" s="122" t="s">
        <v>246</v>
      </c>
      <c r="E71" s="122" t="s">
        <v>246</v>
      </c>
      <c r="F71" s="122" t="s">
        <v>246</v>
      </c>
      <c r="G71" s="122">
        <v>0.7</v>
      </c>
      <c r="H71" s="122" t="s">
        <v>246</v>
      </c>
      <c r="I71" s="122" t="s">
        <v>246</v>
      </c>
      <c r="J71" s="122" t="s">
        <v>246</v>
      </c>
      <c r="K71" s="122" t="s">
        <v>246</v>
      </c>
      <c r="L71" s="123" t="s">
        <v>246</v>
      </c>
      <c r="M71" s="122" t="s">
        <v>246</v>
      </c>
      <c r="N71" s="122" t="s">
        <v>246</v>
      </c>
      <c r="O71" s="122" t="s">
        <v>246</v>
      </c>
      <c r="P71" s="122" t="s">
        <v>246</v>
      </c>
      <c r="Q71" s="122" t="s">
        <v>246</v>
      </c>
      <c r="R71" s="122" t="s">
        <v>246</v>
      </c>
      <c r="S71" s="123" t="s">
        <v>246</v>
      </c>
      <c r="T71" s="123" t="s">
        <v>246</v>
      </c>
      <c r="U71" s="123" t="s">
        <v>246</v>
      </c>
      <c r="V71" s="123" t="s">
        <v>246</v>
      </c>
      <c r="W71" s="123" t="s">
        <v>246</v>
      </c>
      <c r="X71" s="123" t="s">
        <v>246</v>
      </c>
      <c r="Y71" s="123" t="s">
        <v>246</v>
      </c>
      <c r="Z71" s="123" t="s">
        <v>246</v>
      </c>
      <c r="AA71" s="123" t="s">
        <v>246</v>
      </c>
      <c r="AB71" s="123" t="s">
        <v>246</v>
      </c>
      <c r="AC71" s="123" t="s">
        <v>246</v>
      </c>
      <c r="AD71" s="123" t="s">
        <v>246</v>
      </c>
      <c r="AE71" s="123" t="s">
        <v>246</v>
      </c>
      <c r="AF71" s="122" t="s">
        <v>246</v>
      </c>
      <c r="AG71" s="123" t="s">
        <v>246</v>
      </c>
      <c r="AH71" s="123" t="s">
        <v>246</v>
      </c>
      <c r="AI71" s="123" t="s">
        <v>246</v>
      </c>
      <c r="AJ71" s="123" t="s">
        <v>246</v>
      </c>
      <c r="AK71" s="123" t="s">
        <v>246</v>
      </c>
      <c r="AL71" s="123" t="s">
        <v>246</v>
      </c>
      <c r="AM71" s="123" t="s">
        <v>246</v>
      </c>
      <c r="AN71" s="123" t="s">
        <v>246</v>
      </c>
      <c r="AO71" s="123" t="s">
        <v>246</v>
      </c>
      <c r="AP71" s="123" t="s">
        <v>246</v>
      </c>
      <c r="AQ71" s="123" t="s">
        <v>246</v>
      </c>
      <c r="AR71" s="123" t="s">
        <v>246</v>
      </c>
      <c r="AS71" s="123" t="s">
        <v>246</v>
      </c>
      <c r="AT71" s="123" t="s">
        <v>246</v>
      </c>
      <c r="AU71" s="123" t="s">
        <v>246</v>
      </c>
      <c r="AV71" s="123" t="s">
        <v>246</v>
      </c>
      <c r="AW71" s="123" t="s">
        <v>246</v>
      </c>
      <c r="AX71" s="123" t="s">
        <v>246</v>
      </c>
      <c r="AY71" s="123" t="s">
        <v>246</v>
      </c>
      <c r="AZ71" s="123" t="s">
        <v>246</v>
      </c>
    </row>
    <row r="72" spans="1:52" ht="30" x14ac:dyDescent="0.25">
      <c r="A72" s="138" t="s">
        <v>17</v>
      </c>
      <c r="B72" s="243" t="s">
        <v>399</v>
      </c>
      <c r="C72" s="114" t="s">
        <v>617</v>
      </c>
      <c r="D72" s="122" t="s">
        <v>246</v>
      </c>
      <c r="E72" s="122" t="s">
        <v>246</v>
      </c>
      <c r="F72" s="122" t="s">
        <v>246</v>
      </c>
      <c r="G72" s="122">
        <v>0.3</v>
      </c>
      <c r="H72" s="122" t="s">
        <v>246</v>
      </c>
      <c r="I72" s="122" t="s">
        <v>246</v>
      </c>
      <c r="J72" s="122" t="s">
        <v>246</v>
      </c>
      <c r="K72" s="122" t="s">
        <v>246</v>
      </c>
      <c r="L72" s="123" t="s">
        <v>246</v>
      </c>
      <c r="M72" s="122" t="s">
        <v>246</v>
      </c>
      <c r="N72" s="122" t="s">
        <v>246</v>
      </c>
      <c r="O72" s="122" t="s">
        <v>246</v>
      </c>
      <c r="P72" s="122" t="s">
        <v>246</v>
      </c>
      <c r="Q72" s="122" t="s">
        <v>246</v>
      </c>
      <c r="R72" s="122" t="s">
        <v>246</v>
      </c>
      <c r="S72" s="123" t="s">
        <v>246</v>
      </c>
      <c r="T72" s="123">
        <v>0.64500000000000002</v>
      </c>
      <c r="U72" s="123" t="s">
        <v>246</v>
      </c>
      <c r="V72" s="123" t="s">
        <v>246</v>
      </c>
      <c r="W72" s="123" t="s">
        <v>246</v>
      </c>
      <c r="X72" s="123" t="s">
        <v>246</v>
      </c>
      <c r="Y72" s="123" t="s">
        <v>246</v>
      </c>
      <c r="Z72" s="123" t="s">
        <v>246</v>
      </c>
      <c r="AA72" s="123" t="s">
        <v>246</v>
      </c>
      <c r="AB72" s="123" t="s">
        <v>246</v>
      </c>
      <c r="AC72" s="123" t="s">
        <v>246</v>
      </c>
      <c r="AD72" s="123" t="s">
        <v>246</v>
      </c>
      <c r="AE72" s="123" t="s">
        <v>246</v>
      </c>
      <c r="AF72" s="122" t="s">
        <v>246</v>
      </c>
      <c r="AG72" s="123" t="s">
        <v>246</v>
      </c>
      <c r="AH72" s="123" t="s">
        <v>246</v>
      </c>
      <c r="AI72" s="123" t="s">
        <v>246</v>
      </c>
      <c r="AJ72" s="123" t="s">
        <v>246</v>
      </c>
      <c r="AK72" s="123" t="s">
        <v>246</v>
      </c>
      <c r="AL72" s="123" t="s">
        <v>246</v>
      </c>
      <c r="AM72" s="123" t="s">
        <v>246</v>
      </c>
      <c r="AN72" s="123" t="s">
        <v>246</v>
      </c>
      <c r="AO72" s="123" t="s">
        <v>246</v>
      </c>
      <c r="AP72" s="123" t="s">
        <v>246</v>
      </c>
      <c r="AQ72" s="123" t="s">
        <v>246</v>
      </c>
      <c r="AR72" s="123" t="s">
        <v>246</v>
      </c>
      <c r="AS72" s="123" t="s">
        <v>246</v>
      </c>
      <c r="AT72" s="123" t="s">
        <v>246</v>
      </c>
      <c r="AU72" s="123" t="s">
        <v>246</v>
      </c>
      <c r="AV72" s="123">
        <v>0.64500000000000002</v>
      </c>
      <c r="AW72" s="123" t="s">
        <v>246</v>
      </c>
      <c r="AX72" s="123" t="s">
        <v>246</v>
      </c>
      <c r="AY72" s="123" t="s">
        <v>246</v>
      </c>
      <c r="AZ72" s="123" t="s">
        <v>246</v>
      </c>
    </row>
    <row r="73" spans="1:52" ht="30" x14ac:dyDescent="0.25">
      <c r="A73" s="138" t="s">
        <v>17</v>
      </c>
      <c r="B73" s="243" t="s">
        <v>400</v>
      </c>
      <c r="C73" s="114" t="s">
        <v>618</v>
      </c>
      <c r="D73" s="122" t="s">
        <v>246</v>
      </c>
      <c r="E73" s="122" t="s">
        <v>246</v>
      </c>
      <c r="F73" s="122" t="s">
        <v>246</v>
      </c>
      <c r="G73" s="122">
        <v>0.23</v>
      </c>
      <c r="H73" s="122" t="s">
        <v>246</v>
      </c>
      <c r="I73" s="122" t="s">
        <v>246</v>
      </c>
      <c r="J73" s="122" t="s">
        <v>246</v>
      </c>
      <c r="K73" s="122" t="s">
        <v>246</v>
      </c>
      <c r="L73" s="123" t="s">
        <v>246</v>
      </c>
      <c r="M73" s="122" t="s">
        <v>246</v>
      </c>
      <c r="N73" s="122" t="s">
        <v>246</v>
      </c>
      <c r="O73" s="122" t="s">
        <v>246</v>
      </c>
      <c r="P73" s="122" t="s">
        <v>246</v>
      </c>
      <c r="Q73" s="122" t="s">
        <v>246</v>
      </c>
      <c r="R73" s="122" t="s">
        <v>246</v>
      </c>
      <c r="S73" s="123" t="s">
        <v>246</v>
      </c>
      <c r="T73" s="123">
        <v>1.2829999999999999</v>
      </c>
      <c r="U73" s="123" t="s">
        <v>246</v>
      </c>
      <c r="V73" s="123" t="s">
        <v>246</v>
      </c>
      <c r="W73" s="123" t="s">
        <v>246</v>
      </c>
      <c r="X73" s="123" t="s">
        <v>246</v>
      </c>
      <c r="Y73" s="123" t="s">
        <v>246</v>
      </c>
      <c r="Z73" s="123" t="s">
        <v>246</v>
      </c>
      <c r="AA73" s="123" t="s">
        <v>246</v>
      </c>
      <c r="AB73" s="123" t="s">
        <v>246</v>
      </c>
      <c r="AC73" s="123" t="s">
        <v>246</v>
      </c>
      <c r="AD73" s="123" t="s">
        <v>246</v>
      </c>
      <c r="AE73" s="123" t="s">
        <v>246</v>
      </c>
      <c r="AF73" s="122" t="s">
        <v>246</v>
      </c>
      <c r="AG73" s="123" t="s">
        <v>246</v>
      </c>
      <c r="AH73" s="123" t="s">
        <v>246</v>
      </c>
      <c r="AI73" s="123" t="s">
        <v>246</v>
      </c>
      <c r="AJ73" s="123" t="s">
        <v>246</v>
      </c>
      <c r="AK73" s="123" t="s">
        <v>246</v>
      </c>
      <c r="AL73" s="123" t="s">
        <v>246</v>
      </c>
      <c r="AM73" s="123" t="s">
        <v>246</v>
      </c>
      <c r="AN73" s="123" t="s">
        <v>246</v>
      </c>
      <c r="AO73" s="123" t="s">
        <v>246</v>
      </c>
      <c r="AP73" s="123" t="s">
        <v>246</v>
      </c>
      <c r="AQ73" s="123" t="s">
        <v>246</v>
      </c>
      <c r="AR73" s="123" t="s">
        <v>246</v>
      </c>
      <c r="AS73" s="123" t="s">
        <v>246</v>
      </c>
      <c r="AT73" s="123" t="s">
        <v>246</v>
      </c>
      <c r="AU73" s="123" t="s">
        <v>246</v>
      </c>
      <c r="AV73" s="123">
        <v>1.2829999999999999</v>
      </c>
      <c r="AW73" s="123" t="s">
        <v>246</v>
      </c>
      <c r="AX73" s="123" t="s">
        <v>246</v>
      </c>
      <c r="AY73" s="123" t="s">
        <v>246</v>
      </c>
      <c r="AZ73" s="123" t="s">
        <v>246</v>
      </c>
    </row>
    <row r="74" spans="1:52" ht="30" x14ac:dyDescent="0.25">
      <c r="A74" s="138" t="s">
        <v>17</v>
      </c>
      <c r="B74" s="243" t="s">
        <v>401</v>
      </c>
      <c r="C74" s="114" t="s">
        <v>619</v>
      </c>
      <c r="D74" s="122" t="s">
        <v>246</v>
      </c>
      <c r="E74" s="122" t="s">
        <v>246</v>
      </c>
      <c r="F74" s="122" t="s">
        <v>246</v>
      </c>
      <c r="G74" s="122">
        <v>0.23</v>
      </c>
      <c r="H74" s="122" t="s">
        <v>246</v>
      </c>
      <c r="I74" s="122" t="s">
        <v>246</v>
      </c>
      <c r="J74" s="122" t="s">
        <v>246</v>
      </c>
      <c r="K74" s="122" t="s">
        <v>246</v>
      </c>
      <c r="L74" s="123" t="s">
        <v>246</v>
      </c>
      <c r="M74" s="122" t="s">
        <v>246</v>
      </c>
      <c r="N74" s="122" t="s">
        <v>246</v>
      </c>
      <c r="O74" s="122" t="s">
        <v>246</v>
      </c>
      <c r="P74" s="122" t="s">
        <v>246</v>
      </c>
      <c r="Q74" s="122" t="s">
        <v>246</v>
      </c>
      <c r="R74" s="122" t="s">
        <v>246</v>
      </c>
      <c r="S74" s="123" t="s">
        <v>246</v>
      </c>
      <c r="T74" s="123">
        <v>0.43</v>
      </c>
      <c r="U74" s="123" t="s">
        <v>246</v>
      </c>
      <c r="V74" s="123" t="s">
        <v>246</v>
      </c>
      <c r="W74" s="123" t="s">
        <v>246</v>
      </c>
      <c r="X74" s="123" t="s">
        <v>246</v>
      </c>
      <c r="Y74" s="123" t="s">
        <v>246</v>
      </c>
      <c r="Z74" s="123" t="s">
        <v>246</v>
      </c>
      <c r="AA74" s="123" t="s">
        <v>246</v>
      </c>
      <c r="AB74" s="123" t="s">
        <v>246</v>
      </c>
      <c r="AC74" s="123" t="s">
        <v>246</v>
      </c>
      <c r="AD74" s="123" t="s">
        <v>246</v>
      </c>
      <c r="AE74" s="123" t="s">
        <v>246</v>
      </c>
      <c r="AF74" s="122" t="s">
        <v>246</v>
      </c>
      <c r="AG74" s="123" t="s">
        <v>246</v>
      </c>
      <c r="AH74" s="123" t="s">
        <v>246</v>
      </c>
      <c r="AI74" s="123" t="s">
        <v>246</v>
      </c>
      <c r="AJ74" s="123" t="s">
        <v>246</v>
      </c>
      <c r="AK74" s="123" t="s">
        <v>246</v>
      </c>
      <c r="AL74" s="123" t="s">
        <v>246</v>
      </c>
      <c r="AM74" s="123" t="s">
        <v>246</v>
      </c>
      <c r="AN74" s="123" t="s">
        <v>246</v>
      </c>
      <c r="AO74" s="123" t="s">
        <v>246</v>
      </c>
      <c r="AP74" s="123" t="s">
        <v>246</v>
      </c>
      <c r="AQ74" s="123" t="s">
        <v>246</v>
      </c>
      <c r="AR74" s="123" t="s">
        <v>246</v>
      </c>
      <c r="AS74" s="123" t="s">
        <v>246</v>
      </c>
      <c r="AT74" s="123" t="s">
        <v>246</v>
      </c>
      <c r="AU74" s="123" t="s">
        <v>246</v>
      </c>
      <c r="AV74" s="123">
        <v>0.43</v>
      </c>
      <c r="AW74" s="123" t="s">
        <v>246</v>
      </c>
      <c r="AX74" s="123" t="s">
        <v>246</v>
      </c>
      <c r="AY74" s="123" t="s">
        <v>246</v>
      </c>
      <c r="AZ74" s="123" t="s">
        <v>246</v>
      </c>
    </row>
    <row r="75" spans="1:52" x14ac:dyDescent="0.25">
      <c r="A75" s="138" t="s">
        <v>17</v>
      </c>
      <c r="B75" s="243" t="s">
        <v>402</v>
      </c>
      <c r="C75" s="114" t="s">
        <v>620</v>
      </c>
      <c r="D75" s="122" t="s">
        <v>246</v>
      </c>
      <c r="E75" s="122" t="s">
        <v>246</v>
      </c>
      <c r="F75" s="122" t="s">
        <v>246</v>
      </c>
      <c r="G75" s="122" t="s">
        <v>246</v>
      </c>
      <c r="H75" s="122" t="s">
        <v>246</v>
      </c>
      <c r="I75" s="122" t="s">
        <v>246</v>
      </c>
      <c r="J75" s="122" t="s">
        <v>246</v>
      </c>
      <c r="K75" s="122" t="s">
        <v>246</v>
      </c>
      <c r="L75" s="123" t="s">
        <v>246</v>
      </c>
      <c r="M75" s="122" t="s">
        <v>246</v>
      </c>
      <c r="N75" s="122" t="s">
        <v>246</v>
      </c>
      <c r="O75" s="122" t="s">
        <v>246</v>
      </c>
      <c r="P75" s="122" t="s">
        <v>246</v>
      </c>
      <c r="Q75" s="122" t="s">
        <v>246</v>
      </c>
      <c r="R75" s="122" t="s">
        <v>246</v>
      </c>
      <c r="S75" s="123" t="s">
        <v>246</v>
      </c>
      <c r="T75" s="123">
        <v>2.0350000000000001</v>
      </c>
      <c r="U75" s="123" t="s">
        <v>246</v>
      </c>
      <c r="V75" s="123" t="s">
        <v>246</v>
      </c>
      <c r="W75" s="123" t="s">
        <v>246</v>
      </c>
      <c r="X75" s="123" t="s">
        <v>246</v>
      </c>
      <c r="Y75" s="123" t="s">
        <v>246</v>
      </c>
      <c r="Z75" s="123" t="s">
        <v>246</v>
      </c>
      <c r="AA75" s="123" t="s">
        <v>246</v>
      </c>
      <c r="AB75" s="123" t="s">
        <v>246</v>
      </c>
      <c r="AC75" s="123" t="s">
        <v>246</v>
      </c>
      <c r="AD75" s="123" t="s">
        <v>246</v>
      </c>
      <c r="AE75" s="123" t="s">
        <v>246</v>
      </c>
      <c r="AF75" s="122" t="s">
        <v>246</v>
      </c>
      <c r="AG75" s="123" t="s">
        <v>246</v>
      </c>
      <c r="AH75" s="123" t="s">
        <v>246</v>
      </c>
      <c r="AI75" s="123" t="s">
        <v>246</v>
      </c>
      <c r="AJ75" s="123" t="s">
        <v>246</v>
      </c>
      <c r="AK75" s="123" t="s">
        <v>246</v>
      </c>
      <c r="AL75" s="123" t="s">
        <v>246</v>
      </c>
      <c r="AM75" s="123" t="s">
        <v>246</v>
      </c>
      <c r="AN75" s="123" t="s">
        <v>246</v>
      </c>
      <c r="AO75" s="123" t="s">
        <v>246</v>
      </c>
      <c r="AP75" s="123" t="s">
        <v>246</v>
      </c>
      <c r="AQ75" s="123" t="s">
        <v>246</v>
      </c>
      <c r="AR75" s="123" t="s">
        <v>246</v>
      </c>
      <c r="AS75" s="123" t="s">
        <v>246</v>
      </c>
      <c r="AT75" s="123" t="s">
        <v>246</v>
      </c>
      <c r="AU75" s="123" t="s">
        <v>246</v>
      </c>
      <c r="AV75" s="123">
        <v>2.0350000000000001</v>
      </c>
      <c r="AW75" s="123" t="s">
        <v>246</v>
      </c>
      <c r="AX75" s="123" t="s">
        <v>246</v>
      </c>
      <c r="AY75" s="123" t="s">
        <v>246</v>
      </c>
      <c r="AZ75" s="123" t="s">
        <v>246</v>
      </c>
    </row>
    <row r="76" spans="1:52" x14ac:dyDescent="0.25">
      <c r="A76" s="138" t="s">
        <v>17</v>
      </c>
      <c r="B76" s="243" t="s">
        <v>403</v>
      </c>
      <c r="C76" s="114" t="s">
        <v>621</v>
      </c>
      <c r="D76" s="122" t="s">
        <v>246</v>
      </c>
      <c r="E76" s="122" t="s">
        <v>246</v>
      </c>
      <c r="F76" s="122" t="s">
        <v>246</v>
      </c>
      <c r="G76" s="122" t="s">
        <v>246</v>
      </c>
      <c r="H76" s="122" t="s">
        <v>246</v>
      </c>
      <c r="I76" s="122" t="s">
        <v>246</v>
      </c>
      <c r="J76" s="122" t="s">
        <v>246</v>
      </c>
      <c r="K76" s="122" t="s">
        <v>246</v>
      </c>
      <c r="L76" s="123" t="s">
        <v>246</v>
      </c>
      <c r="M76" s="122" t="s">
        <v>246</v>
      </c>
      <c r="N76" s="122" t="s">
        <v>246</v>
      </c>
      <c r="O76" s="122" t="s">
        <v>246</v>
      </c>
      <c r="P76" s="122" t="s">
        <v>246</v>
      </c>
      <c r="Q76" s="122" t="s">
        <v>246</v>
      </c>
      <c r="R76" s="122" t="s">
        <v>246</v>
      </c>
      <c r="S76" s="123" t="s">
        <v>246</v>
      </c>
      <c r="T76" s="123">
        <v>1.74</v>
      </c>
      <c r="U76" s="123" t="s">
        <v>246</v>
      </c>
      <c r="V76" s="123" t="s">
        <v>246</v>
      </c>
      <c r="W76" s="123" t="s">
        <v>246</v>
      </c>
      <c r="X76" s="123" t="s">
        <v>246</v>
      </c>
      <c r="Y76" s="123" t="s">
        <v>246</v>
      </c>
      <c r="Z76" s="123" t="s">
        <v>246</v>
      </c>
      <c r="AA76" s="123" t="s">
        <v>246</v>
      </c>
      <c r="AB76" s="123" t="s">
        <v>246</v>
      </c>
      <c r="AC76" s="123" t="s">
        <v>246</v>
      </c>
      <c r="AD76" s="123" t="s">
        <v>246</v>
      </c>
      <c r="AE76" s="123" t="s">
        <v>246</v>
      </c>
      <c r="AF76" s="122" t="s">
        <v>246</v>
      </c>
      <c r="AG76" s="123" t="s">
        <v>246</v>
      </c>
      <c r="AH76" s="123" t="s">
        <v>246</v>
      </c>
      <c r="AI76" s="123" t="s">
        <v>246</v>
      </c>
      <c r="AJ76" s="123" t="s">
        <v>246</v>
      </c>
      <c r="AK76" s="123" t="s">
        <v>246</v>
      </c>
      <c r="AL76" s="123" t="s">
        <v>246</v>
      </c>
      <c r="AM76" s="123" t="s">
        <v>246</v>
      </c>
      <c r="AN76" s="123" t="s">
        <v>246</v>
      </c>
      <c r="AO76" s="123" t="s">
        <v>246</v>
      </c>
      <c r="AP76" s="123" t="s">
        <v>246</v>
      </c>
      <c r="AQ76" s="123" t="s">
        <v>246</v>
      </c>
      <c r="AR76" s="123" t="s">
        <v>246</v>
      </c>
      <c r="AS76" s="123" t="s">
        <v>246</v>
      </c>
      <c r="AT76" s="123" t="s">
        <v>246</v>
      </c>
      <c r="AU76" s="123" t="s">
        <v>246</v>
      </c>
      <c r="AV76" s="123">
        <v>1.74</v>
      </c>
      <c r="AW76" s="123" t="s">
        <v>246</v>
      </c>
      <c r="AX76" s="123" t="s">
        <v>246</v>
      </c>
      <c r="AY76" s="123" t="s">
        <v>246</v>
      </c>
      <c r="AZ76" s="123" t="s">
        <v>246</v>
      </c>
    </row>
    <row r="77" spans="1:52" x14ac:dyDescent="0.25">
      <c r="A77" s="138" t="s">
        <v>17</v>
      </c>
      <c r="B77" s="243" t="s">
        <v>404</v>
      </c>
      <c r="C77" s="114" t="s">
        <v>622</v>
      </c>
      <c r="D77" s="122" t="s">
        <v>246</v>
      </c>
      <c r="E77" s="122" t="s">
        <v>246</v>
      </c>
      <c r="F77" s="122" t="s">
        <v>246</v>
      </c>
      <c r="G77" s="122" t="s">
        <v>246</v>
      </c>
      <c r="H77" s="122" t="s">
        <v>246</v>
      </c>
      <c r="I77" s="122" t="s">
        <v>246</v>
      </c>
      <c r="J77" s="122" t="s">
        <v>246</v>
      </c>
      <c r="K77" s="122" t="s">
        <v>246</v>
      </c>
      <c r="L77" s="123" t="s">
        <v>246</v>
      </c>
      <c r="M77" s="122" t="s">
        <v>246</v>
      </c>
      <c r="N77" s="122" t="s">
        <v>246</v>
      </c>
      <c r="O77" s="122" t="s">
        <v>246</v>
      </c>
      <c r="P77" s="122" t="s">
        <v>246</v>
      </c>
      <c r="Q77" s="122" t="s">
        <v>246</v>
      </c>
      <c r="R77" s="122" t="s">
        <v>246</v>
      </c>
      <c r="S77" s="123" t="s">
        <v>246</v>
      </c>
      <c r="T77" s="123">
        <v>1.6519999999999999</v>
      </c>
      <c r="U77" s="123" t="s">
        <v>246</v>
      </c>
      <c r="V77" s="123" t="s">
        <v>246</v>
      </c>
      <c r="W77" s="123" t="s">
        <v>246</v>
      </c>
      <c r="X77" s="123" t="s">
        <v>246</v>
      </c>
      <c r="Y77" s="123" t="s">
        <v>246</v>
      </c>
      <c r="Z77" s="123" t="s">
        <v>246</v>
      </c>
      <c r="AA77" s="123" t="s">
        <v>246</v>
      </c>
      <c r="AB77" s="123" t="s">
        <v>246</v>
      </c>
      <c r="AC77" s="123" t="s">
        <v>246</v>
      </c>
      <c r="AD77" s="123" t="s">
        <v>246</v>
      </c>
      <c r="AE77" s="123" t="s">
        <v>246</v>
      </c>
      <c r="AF77" s="123" t="s">
        <v>246</v>
      </c>
      <c r="AG77" s="123" t="s">
        <v>246</v>
      </c>
      <c r="AH77" s="123" t="s">
        <v>246</v>
      </c>
      <c r="AI77" s="123" t="s">
        <v>246</v>
      </c>
      <c r="AJ77" s="123" t="s">
        <v>246</v>
      </c>
      <c r="AK77" s="123" t="s">
        <v>246</v>
      </c>
      <c r="AL77" s="123" t="s">
        <v>246</v>
      </c>
      <c r="AM77" s="123" t="s">
        <v>246</v>
      </c>
      <c r="AN77" s="123" t="s">
        <v>246</v>
      </c>
      <c r="AO77" s="123" t="s">
        <v>246</v>
      </c>
      <c r="AP77" s="123" t="s">
        <v>246</v>
      </c>
      <c r="AQ77" s="123" t="s">
        <v>246</v>
      </c>
      <c r="AR77" s="123" t="s">
        <v>246</v>
      </c>
      <c r="AS77" s="124" t="s">
        <v>246</v>
      </c>
      <c r="AT77" s="123" t="s">
        <v>246</v>
      </c>
      <c r="AU77" s="123" t="s">
        <v>246</v>
      </c>
      <c r="AV77" s="123">
        <v>1.6519999999999999</v>
      </c>
      <c r="AW77" s="123" t="s">
        <v>246</v>
      </c>
      <c r="AX77" s="123" t="s">
        <v>246</v>
      </c>
      <c r="AY77" s="123" t="s">
        <v>246</v>
      </c>
      <c r="AZ77" s="123" t="s">
        <v>246</v>
      </c>
    </row>
    <row r="78" spans="1:52" x14ac:dyDescent="0.25">
      <c r="A78" s="138" t="s">
        <v>17</v>
      </c>
      <c r="B78" s="243" t="s">
        <v>405</v>
      </c>
      <c r="C78" s="114" t="s">
        <v>623</v>
      </c>
      <c r="D78" s="122" t="s">
        <v>246</v>
      </c>
      <c r="E78" s="122" t="s">
        <v>246</v>
      </c>
      <c r="F78" s="122" t="s">
        <v>246</v>
      </c>
      <c r="G78" s="122" t="s">
        <v>246</v>
      </c>
      <c r="H78" s="122" t="s">
        <v>246</v>
      </c>
      <c r="I78" s="122" t="s">
        <v>246</v>
      </c>
      <c r="J78" s="122" t="s">
        <v>246</v>
      </c>
      <c r="K78" s="122" t="s">
        <v>246</v>
      </c>
      <c r="L78" s="123" t="s">
        <v>246</v>
      </c>
      <c r="M78" s="122" t="s">
        <v>246</v>
      </c>
      <c r="N78" s="122" t="s">
        <v>246</v>
      </c>
      <c r="O78" s="122" t="s">
        <v>246</v>
      </c>
      <c r="P78" s="122" t="s">
        <v>246</v>
      </c>
      <c r="Q78" s="122" t="s">
        <v>246</v>
      </c>
      <c r="R78" s="122" t="s">
        <v>246</v>
      </c>
      <c r="S78" s="123" t="s">
        <v>246</v>
      </c>
      <c r="T78" s="123" t="s">
        <v>246</v>
      </c>
      <c r="U78" s="123">
        <v>0.6</v>
      </c>
      <c r="V78" s="123" t="s">
        <v>246</v>
      </c>
      <c r="W78" s="123" t="s">
        <v>246</v>
      </c>
      <c r="X78" s="123" t="s">
        <v>246</v>
      </c>
      <c r="Y78" s="123" t="s">
        <v>246</v>
      </c>
      <c r="Z78" s="123" t="s">
        <v>246</v>
      </c>
      <c r="AA78" s="123" t="s">
        <v>246</v>
      </c>
      <c r="AB78" s="123" t="s">
        <v>246</v>
      </c>
      <c r="AC78" s="123" t="s">
        <v>246</v>
      </c>
      <c r="AD78" s="123" t="s">
        <v>246</v>
      </c>
      <c r="AE78" s="123" t="s">
        <v>246</v>
      </c>
      <c r="AF78" s="123" t="s">
        <v>246</v>
      </c>
      <c r="AG78" s="123" t="s">
        <v>246</v>
      </c>
      <c r="AH78" s="123" t="s">
        <v>246</v>
      </c>
      <c r="AI78" s="123" t="s">
        <v>246</v>
      </c>
      <c r="AJ78" s="123" t="s">
        <v>246</v>
      </c>
      <c r="AK78" s="123" t="s">
        <v>246</v>
      </c>
      <c r="AL78" s="123" t="s">
        <v>246</v>
      </c>
      <c r="AM78" s="124" t="s">
        <v>246</v>
      </c>
      <c r="AN78" s="123" t="s">
        <v>246</v>
      </c>
      <c r="AO78" s="123" t="s">
        <v>246</v>
      </c>
      <c r="AP78" s="123" t="s">
        <v>246</v>
      </c>
      <c r="AQ78" s="123" t="s">
        <v>246</v>
      </c>
      <c r="AR78" s="123" t="s">
        <v>246</v>
      </c>
      <c r="AS78" s="123" t="s">
        <v>246</v>
      </c>
      <c r="AT78" s="123" t="s">
        <v>246</v>
      </c>
      <c r="AU78" s="123" t="s">
        <v>246</v>
      </c>
      <c r="AV78" s="123" t="s">
        <v>246</v>
      </c>
      <c r="AW78" s="123">
        <v>0.6</v>
      </c>
      <c r="AX78" s="123" t="s">
        <v>246</v>
      </c>
      <c r="AY78" s="123" t="s">
        <v>246</v>
      </c>
      <c r="AZ78" s="123" t="s">
        <v>246</v>
      </c>
    </row>
    <row r="79" spans="1:52" x14ac:dyDescent="0.25">
      <c r="A79" s="138" t="s">
        <v>17</v>
      </c>
      <c r="B79" s="246" t="s">
        <v>406</v>
      </c>
      <c r="C79" s="114" t="s">
        <v>624</v>
      </c>
      <c r="D79" s="122" t="s">
        <v>246</v>
      </c>
      <c r="E79" s="122" t="s">
        <v>246</v>
      </c>
      <c r="F79" s="122" t="s">
        <v>246</v>
      </c>
      <c r="G79" s="122" t="s">
        <v>246</v>
      </c>
      <c r="H79" s="122" t="s">
        <v>246</v>
      </c>
      <c r="I79" s="122" t="s">
        <v>246</v>
      </c>
      <c r="J79" s="122" t="s">
        <v>246</v>
      </c>
      <c r="K79" s="122" t="s">
        <v>246</v>
      </c>
      <c r="L79" s="123" t="s">
        <v>246</v>
      </c>
      <c r="M79" s="122" t="s">
        <v>246</v>
      </c>
      <c r="N79" s="122" t="s">
        <v>246</v>
      </c>
      <c r="O79" s="122" t="s">
        <v>246</v>
      </c>
      <c r="P79" s="122" t="s">
        <v>246</v>
      </c>
      <c r="Q79" s="122" t="s">
        <v>246</v>
      </c>
      <c r="R79" s="122" t="s">
        <v>246</v>
      </c>
      <c r="S79" s="123" t="s">
        <v>246</v>
      </c>
      <c r="T79" s="123" t="s">
        <v>246</v>
      </c>
      <c r="U79" s="123">
        <v>0.15</v>
      </c>
      <c r="V79" s="123" t="s">
        <v>246</v>
      </c>
      <c r="W79" s="123" t="s">
        <v>246</v>
      </c>
      <c r="X79" s="123" t="s">
        <v>246</v>
      </c>
      <c r="Y79" s="123" t="s">
        <v>246</v>
      </c>
      <c r="Z79" s="123" t="s">
        <v>246</v>
      </c>
      <c r="AA79" s="123" t="s">
        <v>246</v>
      </c>
      <c r="AB79" s="123" t="s">
        <v>246</v>
      </c>
      <c r="AC79" s="123" t="s">
        <v>246</v>
      </c>
      <c r="AD79" s="123" t="s">
        <v>246</v>
      </c>
      <c r="AE79" s="123" t="s">
        <v>246</v>
      </c>
      <c r="AF79" s="123" t="s">
        <v>246</v>
      </c>
      <c r="AG79" s="123" t="s">
        <v>246</v>
      </c>
      <c r="AH79" s="123" t="s">
        <v>246</v>
      </c>
      <c r="AI79" s="123" t="s">
        <v>246</v>
      </c>
      <c r="AJ79" s="123" t="s">
        <v>246</v>
      </c>
      <c r="AK79" s="123" t="s">
        <v>246</v>
      </c>
      <c r="AL79" s="123" t="s">
        <v>246</v>
      </c>
      <c r="AM79" s="124" t="s">
        <v>246</v>
      </c>
      <c r="AN79" s="123" t="s">
        <v>246</v>
      </c>
      <c r="AO79" s="123" t="s">
        <v>246</v>
      </c>
      <c r="AP79" s="123" t="s">
        <v>246</v>
      </c>
      <c r="AQ79" s="123" t="s">
        <v>246</v>
      </c>
      <c r="AR79" s="123" t="s">
        <v>246</v>
      </c>
      <c r="AS79" s="123" t="s">
        <v>246</v>
      </c>
      <c r="AT79" s="123" t="s">
        <v>246</v>
      </c>
      <c r="AU79" s="123" t="s">
        <v>246</v>
      </c>
      <c r="AV79" s="123" t="s">
        <v>246</v>
      </c>
      <c r="AW79" s="123">
        <v>0.15</v>
      </c>
      <c r="AX79" s="123" t="s">
        <v>246</v>
      </c>
      <c r="AY79" s="123" t="s">
        <v>246</v>
      </c>
      <c r="AZ79" s="123" t="s">
        <v>246</v>
      </c>
    </row>
    <row r="80" spans="1:52" x14ac:dyDescent="0.25">
      <c r="A80" s="138" t="s">
        <v>17</v>
      </c>
      <c r="B80" s="246" t="s">
        <v>407</v>
      </c>
      <c r="C80" s="114" t="s">
        <v>625</v>
      </c>
      <c r="D80" s="122" t="s">
        <v>246</v>
      </c>
      <c r="E80" s="122" t="s">
        <v>246</v>
      </c>
      <c r="F80" s="122" t="s">
        <v>246</v>
      </c>
      <c r="G80" s="122" t="s">
        <v>246</v>
      </c>
      <c r="H80" s="122" t="s">
        <v>246</v>
      </c>
      <c r="I80" s="122" t="s">
        <v>246</v>
      </c>
      <c r="J80" s="122" t="s">
        <v>246</v>
      </c>
      <c r="K80" s="122" t="s">
        <v>246</v>
      </c>
      <c r="L80" s="123" t="s">
        <v>246</v>
      </c>
      <c r="M80" s="122" t="s">
        <v>246</v>
      </c>
      <c r="N80" s="122" t="s">
        <v>246</v>
      </c>
      <c r="O80" s="122" t="s">
        <v>246</v>
      </c>
      <c r="P80" s="122" t="s">
        <v>246</v>
      </c>
      <c r="Q80" s="122" t="s">
        <v>246</v>
      </c>
      <c r="R80" s="122" t="s">
        <v>246</v>
      </c>
      <c r="S80" s="123" t="s">
        <v>246</v>
      </c>
      <c r="T80" s="123" t="s">
        <v>246</v>
      </c>
      <c r="U80" s="123" t="s">
        <v>246</v>
      </c>
      <c r="V80" s="123" t="s">
        <v>246</v>
      </c>
      <c r="W80" s="123" t="s">
        <v>246</v>
      </c>
      <c r="X80" s="123" t="s">
        <v>246</v>
      </c>
      <c r="Y80" s="123" t="s">
        <v>246</v>
      </c>
      <c r="Z80" s="123" t="s">
        <v>246</v>
      </c>
      <c r="AA80" s="123">
        <v>0.73599999999999999</v>
      </c>
      <c r="AB80" s="123" t="s">
        <v>246</v>
      </c>
      <c r="AC80" s="123" t="s">
        <v>246</v>
      </c>
      <c r="AD80" s="123" t="s">
        <v>246</v>
      </c>
      <c r="AE80" s="123" t="s">
        <v>246</v>
      </c>
      <c r="AF80" s="123" t="s">
        <v>246</v>
      </c>
      <c r="AG80" s="123" t="s">
        <v>246</v>
      </c>
      <c r="AH80" s="123" t="s">
        <v>246</v>
      </c>
      <c r="AI80" s="123" t="s">
        <v>246</v>
      </c>
      <c r="AJ80" s="123" t="s">
        <v>246</v>
      </c>
      <c r="AK80" s="123" t="s">
        <v>246</v>
      </c>
      <c r="AL80" s="123" t="s">
        <v>246</v>
      </c>
      <c r="AM80" s="124" t="s">
        <v>246</v>
      </c>
      <c r="AN80" s="123" t="s">
        <v>246</v>
      </c>
      <c r="AO80" s="123" t="s">
        <v>246</v>
      </c>
      <c r="AP80" s="123" t="s">
        <v>246</v>
      </c>
      <c r="AQ80" s="123" t="s">
        <v>246</v>
      </c>
      <c r="AR80" s="123" t="s">
        <v>246</v>
      </c>
      <c r="AS80" s="123" t="s">
        <v>246</v>
      </c>
      <c r="AT80" s="123" t="s">
        <v>246</v>
      </c>
      <c r="AU80" s="123" t="s">
        <v>246</v>
      </c>
      <c r="AV80" s="123">
        <v>0.73599999999999999</v>
      </c>
      <c r="AW80" s="123" t="s">
        <v>246</v>
      </c>
      <c r="AX80" s="123" t="s">
        <v>246</v>
      </c>
      <c r="AY80" s="123" t="s">
        <v>246</v>
      </c>
      <c r="AZ80" s="123" t="s">
        <v>246</v>
      </c>
    </row>
    <row r="81" spans="1:52" ht="30" x14ac:dyDescent="0.25">
      <c r="A81" s="138" t="s">
        <v>17</v>
      </c>
      <c r="B81" s="243" t="s">
        <v>408</v>
      </c>
      <c r="C81" s="114" t="s">
        <v>626</v>
      </c>
      <c r="D81" s="122" t="s">
        <v>246</v>
      </c>
      <c r="E81" s="122" t="s">
        <v>246</v>
      </c>
      <c r="F81" s="122" t="s">
        <v>246</v>
      </c>
      <c r="G81" s="122" t="s">
        <v>246</v>
      </c>
      <c r="H81" s="122" t="s">
        <v>246</v>
      </c>
      <c r="I81" s="122" t="s">
        <v>246</v>
      </c>
      <c r="J81" s="122" t="s">
        <v>246</v>
      </c>
      <c r="K81" s="122" t="s">
        <v>246</v>
      </c>
      <c r="L81" s="123" t="s">
        <v>246</v>
      </c>
      <c r="M81" s="122" t="s">
        <v>246</v>
      </c>
      <c r="N81" s="122" t="s">
        <v>246</v>
      </c>
      <c r="O81" s="122" t="s">
        <v>246</v>
      </c>
      <c r="P81" s="122" t="s">
        <v>246</v>
      </c>
      <c r="Q81" s="122" t="s">
        <v>246</v>
      </c>
      <c r="R81" s="122" t="s">
        <v>246</v>
      </c>
      <c r="S81" s="123" t="s">
        <v>246</v>
      </c>
      <c r="T81" s="123" t="s">
        <v>246</v>
      </c>
      <c r="U81" s="123" t="s">
        <v>246</v>
      </c>
      <c r="V81" s="123" t="s">
        <v>246</v>
      </c>
      <c r="W81" s="123" t="s">
        <v>246</v>
      </c>
      <c r="X81" s="123" t="s">
        <v>246</v>
      </c>
      <c r="Y81" s="123" t="s">
        <v>246</v>
      </c>
      <c r="Z81" s="123" t="s">
        <v>246</v>
      </c>
      <c r="AA81" s="123">
        <v>0.53400000000000003</v>
      </c>
      <c r="AB81" s="123" t="s">
        <v>246</v>
      </c>
      <c r="AC81" s="123" t="s">
        <v>246</v>
      </c>
      <c r="AD81" s="123" t="s">
        <v>246</v>
      </c>
      <c r="AE81" s="123" t="s">
        <v>246</v>
      </c>
      <c r="AF81" s="123" t="s">
        <v>246</v>
      </c>
      <c r="AG81" s="123" t="s">
        <v>246</v>
      </c>
      <c r="AH81" s="123" t="s">
        <v>246</v>
      </c>
      <c r="AI81" s="123" t="s">
        <v>246</v>
      </c>
      <c r="AJ81" s="123" t="s">
        <v>246</v>
      </c>
      <c r="AK81" s="123" t="s">
        <v>246</v>
      </c>
      <c r="AL81" s="123" t="s">
        <v>246</v>
      </c>
      <c r="AM81" s="124" t="s">
        <v>246</v>
      </c>
      <c r="AN81" s="123" t="s">
        <v>246</v>
      </c>
      <c r="AO81" s="123" t="s">
        <v>246</v>
      </c>
      <c r="AP81" s="123" t="s">
        <v>246</v>
      </c>
      <c r="AQ81" s="123" t="s">
        <v>246</v>
      </c>
      <c r="AR81" s="123" t="s">
        <v>246</v>
      </c>
      <c r="AS81" s="123" t="s">
        <v>246</v>
      </c>
      <c r="AT81" s="123" t="s">
        <v>246</v>
      </c>
      <c r="AU81" s="123" t="s">
        <v>246</v>
      </c>
      <c r="AV81" s="123">
        <v>0.53400000000000003</v>
      </c>
      <c r="AW81" s="123" t="s">
        <v>246</v>
      </c>
      <c r="AX81" s="123" t="s">
        <v>246</v>
      </c>
      <c r="AY81" s="123" t="s">
        <v>246</v>
      </c>
      <c r="AZ81" s="123" t="s">
        <v>246</v>
      </c>
    </row>
    <row r="82" spans="1:52" ht="30" x14ac:dyDescent="0.25">
      <c r="A82" s="138" t="s">
        <v>17</v>
      </c>
      <c r="B82" s="243" t="s">
        <v>409</v>
      </c>
      <c r="C82" s="114" t="s">
        <v>627</v>
      </c>
      <c r="D82" s="122" t="s">
        <v>246</v>
      </c>
      <c r="E82" s="122" t="s">
        <v>246</v>
      </c>
      <c r="F82" s="122" t="s">
        <v>246</v>
      </c>
      <c r="G82" s="122" t="s">
        <v>246</v>
      </c>
      <c r="H82" s="122" t="s">
        <v>246</v>
      </c>
      <c r="I82" s="122" t="s">
        <v>246</v>
      </c>
      <c r="J82" s="122" t="s">
        <v>246</v>
      </c>
      <c r="K82" s="122" t="s">
        <v>246</v>
      </c>
      <c r="L82" s="123" t="s">
        <v>246</v>
      </c>
      <c r="M82" s="122" t="s">
        <v>246</v>
      </c>
      <c r="N82" s="122" t="s">
        <v>246</v>
      </c>
      <c r="O82" s="122" t="s">
        <v>246</v>
      </c>
      <c r="P82" s="122" t="s">
        <v>246</v>
      </c>
      <c r="Q82" s="122" t="s">
        <v>246</v>
      </c>
      <c r="R82" s="122" t="s">
        <v>246</v>
      </c>
      <c r="S82" s="123" t="s">
        <v>246</v>
      </c>
      <c r="T82" s="123" t="s">
        <v>246</v>
      </c>
      <c r="U82" s="123" t="s">
        <v>246</v>
      </c>
      <c r="V82" s="123" t="s">
        <v>246</v>
      </c>
      <c r="W82" s="123" t="s">
        <v>246</v>
      </c>
      <c r="X82" s="123" t="s">
        <v>246</v>
      </c>
      <c r="Y82" s="123" t="s">
        <v>246</v>
      </c>
      <c r="Z82" s="123" t="s">
        <v>246</v>
      </c>
      <c r="AA82" s="123">
        <v>0.191</v>
      </c>
      <c r="AB82" s="123" t="s">
        <v>246</v>
      </c>
      <c r="AC82" s="123" t="s">
        <v>246</v>
      </c>
      <c r="AD82" s="123" t="s">
        <v>246</v>
      </c>
      <c r="AE82" s="123" t="s">
        <v>246</v>
      </c>
      <c r="AF82" s="123" t="s">
        <v>246</v>
      </c>
      <c r="AG82" s="123" t="s">
        <v>246</v>
      </c>
      <c r="AH82" s="123" t="s">
        <v>246</v>
      </c>
      <c r="AI82" s="123" t="s">
        <v>246</v>
      </c>
      <c r="AJ82" s="123" t="s">
        <v>246</v>
      </c>
      <c r="AK82" s="123" t="s">
        <v>246</v>
      </c>
      <c r="AL82" s="123" t="s">
        <v>246</v>
      </c>
      <c r="AM82" s="124" t="s">
        <v>246</v>
      </c>
      <c r="AN82" s="123" t="s">
        <v>246</v>
      </c>
      <c r="AO82" s="123" t="s">
        <v>246</v>
      </c>
      <c r="AP82" s="123" t="s">
        <v>246</v>
      </c>
      <c r="AQ82" s="123" t="s">
        <v>246</v>
      </c>
      <c r="AR82" s="123" t="s">
        <v>246</v>
      </c>
      <c r="AS82" s="123" t="s">
        <v>246</v>
      </c>
      <c r="AT82" s="123" t="s">
        <v>246</v>
      </c>
      <c r="AU82" s="123" t="s">
        <v>246</v>
      </c>
      <c r="AV82" s="123">
        <v>0.191</v>
      </c>
      <c r="AW82" s="123" t="s">
        <v>246</v>
      </c>
      <c r="AX82" s="123" t="s">
        <v>246</v>
      </c>
      <c r="AY82" s="123" t="s">
        <v>246</v>
      </c>
      <c r="AZ82" s="123" t="s">
        <v>246</v>
      </c>
    </row>
    <row r="83" spans="1:52" x14ac:dyDescent="0.25">
      <c r="A83" s="138" t="s">
        <v>17</v>
      </c>
      <c r="B83" s="243" t="s">
        <v>410</v>
      </c>
      <c r="C83" s="114" t="s">
        <v>628</v>
      </c>
      <c r="D83" s="122" t="s">
        <v>246</v>
      </c>
      <c r="E83" s="122" t="s">
        <v>246</v>
      </c>
      <c r="F83" s="122" t="s">
        <v>246</v>
      </c>
      <c r="G83" s="122" t="s">
        <v>246</v>
      </c>
      <c r="H83" s="122" t="s">
        <v>246</v>
      </c>
      <c r="I83" s="122" t="s">
        <v>246</v>
      </c>
      <c r="J83" s="122" t="s">
        <v>246</v>
      </c>
      <c r="K83" s="122" t="s">
        <v>246</v>
      </c>
      <c r="L83" s="123" t="s">
        <v>246</v>
      </c>
      <c r="M83" s="122" t="s">
        <v>246</v>
      </c>
      <c r="N83" s="122" t="s">
        <v>246</v>
      </c>
      <c r="O83" s="122" t="s">
        <v>246</v>
      </c>
      <c r="P83" s="122" t="s">
        <v>246</v>
      </c>
      <c r="Q83" s="122" t="s">
        <v>246</v>
      </c>
      <c r="R83" s="122" t="s">
        <v>246</v>
      </c>
      <c r="S83" s="123" t="s">
        <v>246</v>
      </c>
      <c r="T83" s="123" t="s">
        <v>246</v>
      </c>
      <c r="U83" s="123" t="s">
        <v>246</v>
      </c>
      <c r="V83" s="123" t="s">
        <v>246</v>
      </c>
      <c r="W83" s="123" t="s">
        <v>246</v>
      </c>
      <c r="X83" s="123" t="s">
        <v>246</v>
      </c>
      <c r="Y83" s="123" t="s">
        <v>246</v>
      </c>
      <c r="Z83" s="123" t="s">
        <v>246</v>
      </c>
      <c r="AA83" s="123">
        <v>0.43099999999999999</v>
      </c>
      <c r="AB83" s="123" t="s">
        <v>246</v>
      </c>
      <c r="AC83" s="123" t="s">
        <v>246</v>
      </c>
      <c r="AD83" s="123" t="s">
        <v>246</v>
      </c>
      <c r="AE83" s="123" t="s">
        <v>246</v>
      </c>
      <c r="AF83" s="123" t="s">
        <v>246</v>
      </c>
      <c r="AG83" s="123" t="s">
        <v>246</v>
      </c>
      <c r="AH83" s="123" t="s">
        <v>246</v>
      </c>
      <c r="AI83" s="123" t="s">
        <v>246</v>
      </c>
      <c r="AJ83" s="123" t="s">
        <v>246</v>
      </c>
      <c r="AK83" s="123" t="s">
        <v>246</v>
      </c>
      <c r="AL83" s="123" t="s">
        <v>246</v>
      </c>
      <c r="AM83" s="124" t="s">
        <v>246</v>
      </c>
      <c r="AN83" s="123" t="s">
        <v>246</v>
      </c>
      <c r="AO83" s="123" t="s">
        <v>246</v>
      </c>
      <c r="AP83" s="123" t="s">
        <v>246</v>
      </c>
      <c r="AQ83" s="123" t="s">
        <v>246</v>
      </c>
      <c r="AR83" s="123" t="s">
        <v>246</v>
      </c>
      <c r="AS83" s="123" t="s">
        <v>246</v>
      </c>
      <c r="AT83" s="123" t="s">
        <v>246</v>
      </c>
      <c r="AU83" s="123" t="s">
        <v>246</v>
      </c>
      <c r="AV83" s="123">
        <v>0.43099999999999999</v>
      </c>
      <c r="AW83" s="123" t="s">
        <v>246</v>
      </c>
      <c r="AX83" s="123" t="s">
        <v>246</v>
      </c>
      <c r="AY83" s="123" t="s">
        <v>246</v>
      </c>
      <c r="AZ83" s="123" t="s">
        <v>246</v>
      </c>
    </row>
    <row r="84" spans="1:52" x14ac:dyDescent="0.25">
      <c r="A84" s="138" t="s">
        <v>17</v>
      </c>
      <c r="B84" s="243" t="s">
        <v>411</v>
      </c>
      <c r="C84" s="114" t="s">
        <v>629</v>
      </c>
      <c r="D84" s="122" t="s">
        <v>246</v>
      </c>
      <c r="E84" s="122" t="s">
        <v>246</v>
      </c>
      <c r="F84" s="122" t="s">
        <v>246</v>
      </c>
      <c r="G84" s="122" t="s">
        <v>246</v>
      </c>
      <c r="H84" s="122" t="s">
        <v>246</v>
      </c>
      <c r="I84" s="122" t="s">
        <v>246</v>
      </c>
      <c r="J84" s="122" t="s">
        <v>246</v>
      </c>
      <c r="K84" s="122" t="s">
        <v>246</v>
      </c>
      <c r="L84" s="123" t="s">
        <v>246</v>
      </c>
      <c r="M84" s="122" t="s">
        <v>246</v>
      </c>
      <c r="N84" s="122" t="s">
        <v>246</v>
      </c>
      <c r="O84" s="122" t="s">
        <v>246</v>
      </c>
      <c r="P84" s="122" t="s">
        <v>246</v>
      </c>
      <c r="Q84" s="122" t="s">
        <v>246</v>
      </c>
      <c r="R84" s="122" t="s">
        <v>246</v>
      </c>
      <c r="S84" s="123" t="s">
        <v>246</v>
      </c>
      <c r="T84" s="123" t="s">
        <v>246</v>
      </c>
      <c r="U84" s="123" t="s">
        <v>246</v>
      </c>
      <c r="V84" s="123" t="s">
        <v>246</v>
      </c>
      <c r="W84" s="123" t="s">
        <v>246</v>
      </c>
      <c r="X84" s="123" t="s">
        <v>246</v>
      </c>
      <c r="Y84" s="123" t="s">
        <v>246</v>
      </c>
      <c r="Z84" s="123" t="s">
        <v>246</v>
      </c>
      <c r="AA84" s="123">
        <v>1.4810000000000001</v>
      </c>
      <c r="AB84" s="123" t="s">
        <v>246</v>
      </c>
      <c r="AC84" s="123" t="s">
        <v>246</v>
      </c>
      <c r="AD84" s="123" t="s">
        <v>246</v>
      </c>
      <c r="AE84" s="123" t="s">
        <v>246</v>
      </c>
      <c r="AF84" s="123" t="s">
        <v>246</v>
      </c>
      <c r="AG84" s="123" t="s">
        <v>246</v>
      </c>
      <c r="AH84" s="123" t="s">
        <v>246</v>
      </c>
      <c r="AI84" s="123" t="s">
        <v>246</v>
      </c>
      <c r="AJ84" s="123" t="s">
        <v>246</v>
      </c>
      <c r="AK84" s="123" t="s">
        <v>246</v>
      </c>
      <c r="AL84" s="123" t="s">
        <v>246</v>
      </c>
      <c r="AM84" s="124" t="s">
        <v>246</v>
      </c>
      <c r="AN84" s="123" t="s">
        <v>246</v>
      </c>
      <c r="AO84" s="123" t="s">
        <v>246</v>
      </c>
      <c r="AP84" s="123" t="s">
        <v>246</v>
      </c>
      <c r="AQ84" s="123" t="s">
        <v>246</v>
      </c>
      <c r="AR84" s="123" t="s">
        <v>246</v>
      </c>
      <c r="AS84" s="123" t="s">
        <v>246</v>
      </c>
      <c r="AT84" s="123" t="s">
        <v>246</v>
      </c>
      <c r="AU84" s="123" t="s">
        <v>246</v>
      </c>
      <c r="AV84" s="123">
        <v>1.4810000000000001</v>
      </c>
      <c r="AW84" s="123" t="s">
        <v>246</v>
      </c>
      <c r="AX84" s="123" t="s">
        <v>246</v>
      </c>
      <c r="AY84" s="123" t="s">
        <v>246</v>
      </c>
      <c r="AZ84" s="123" t="s">
        <v>246</v>
      </c>
    </row>
    <row r="85" spans="1:52" x14ac:dyDescent="0.25">
      <c r="A85" s="138" t="s">
        <v>17</v>
      </c>
      <c r="B85" s="243" t="s">
        <v>412</v>
      </c>
      <c r="C85" s="114" t="s">
        <v>630</v>
      </c>
      <c r="D85" s="122" t="s">
        <v>246</v>
      </c>
      <c r="E85" s="122" t="s">
        <v>246</v>
      </c>
      <c r="F85" s="122" t="s">
        <v>246</v>
      </c>
      <c r="G85" s="122" t="s">
        <v>246</v>
      </c>
      <c r="H85" s="122" t="s">
        <v>246</v>
      </c>
      <c r="I85" s="122" t="s">
        <v>246</v>
      </c>
      <c r="J85" s="122" t="s">
        <v>246</v>
      </c>
      <c r="K85" s="122" t="s">
        <v>246</v>
      </c>
      <c r="L85" s="123" t="s">
        <v>246</v>
      </c>
      <c r="M85" s="122" t="s">
        <v>246</v>
      </c>
      <c r="N85" s="122" t="s">
        <v>246</v>
      </c>
      <c r="O85" s="122" t="s">
        <v>246</v>
      </c>
      <c r="P85" s="122" t="s">
        <v>246</v>
      </c>
      <c r="Q85" s="122" t="s">
        <v>246</v>
      </c>
      <c r="R85" s="122" t="s">
        <v>246</v>
      </c>
      <c r="S85" s="123" t="s">
        <v>246</v>
      </c>
      <c r="T85" s="123" t="s">
        <v>246</v>
      </c>
      <c r="U85" s="123" t="s">
        <v>246</v>
      </c>
      <c r="V85" s="123" t="s">
        <v>246</v>
      </c>
      <c r="W85" s="123" t="s">
        <v>246</v>
      </c>
      <c r="X85" s="123" t="s">
        <v>246</v>
      </c>
      <c r="Y85" s="123" t="s">
        <v>246</v>
      </c>
      <c r="Z85" s="123" t="s">
        <v>246</v>
      </c>
      <c r="AA85" s="123">
        <v>1.056</v>
      </c>
      <c r="AB85" s="123" t="s">
        <v>246</v>
      </c>
      <c r="AC85" s="123" t="s">
        <v>246</v>
      </c>
      <c r="AD85" s="123" t="s">
        <v>246</v>
      </c>
      <c r="AE85" s="123" t="s">
        <v>246</v>
      </c>
      <c r="AF85" s="123" t="s">
        <v>246</v>
      </c>
      <c r="AG85" s="123" t="s">
        <v>246</v>
      </c>
      <c r="AH85" s="123" t="s">
        <v>246</v>
      </c>
      <c r="AI85" s="123" t="s">
        <v>246</v>
      </c>
      <c r="AJ85" s="123" t="s">
        <v>246</v>
      </c>
      <c r="AK85" s="123" t="s">
        <v>246</v>
      </c>
      <c r="AL85" s="123" t="s">
        <v>246</v>
      </c>
      <c r="AM85" s="124" t="s">
        <v>246</v>
      </c>
      <c r="AN85" s="123" t="s">
        <v>246</v>
      </c>
      <c r="AO85" s="123" t="s">
        <v>246</v>
      </c>
      <c r="AP85" s="123" t="s">
        <v>246</v>
      </c>
      <c r="AQ85" s="123" t="s">
        <v>246</v>
      </c>
      <c r="AR85" s="123" t="s">
        <v>246</v>
      </c>
      <c r="AS85" s="123" t="s">
        <v>246</v>
      </c>
      <c r="AT85" s="123" t="s">
        <v>246</v>
      </c>
      <c r="AU85" s="123" t="s">
        <v>246</v>
      </c>
      <c r="AV85" s="123">
        <v>1.056</v>
      </c>
      <c r="AW85" s="123" t="s">
        <v>246</v>
      </c>
      <c r="AX85" s="123" t="s">
        <v>246</v>
      </c>
      <c r="AY85" s="123" t="s">
        <v>246</v>
      </c>
      <c r="AZ85" s="123" t="s">
        <v>246</v>
      </c>
    </row>
    <row r="86" spans="1:52" x14ac:dyDescent="0.25">
      <c r="A86" s="138" t="s">
        <v>17</v>
      </c>
      <c r="B86" s="243" t="s">
        <v>413</v>
      </c>
      <c r="C86" s="114" t="s">
        <v>631</v>
      </c>
      <c r="D86" s="122" t="s">
        <v>246</v>
      </c>
      <c r="E86" s="122" t="s">
        <v>246</v>
      </c>
      <c r="F86" s="122" t="s">
        <v>246</v>
      </c>
      <c r="G86" s="122" t="s">
        <v>246</v>
      </c>
      <c r="H86" s="122" t="s">
        <v>246</v>
      </c>
      <c r="I86" s="122" t="s">
        <v>246</v>
      </c>
      <c r="J86" s="122" t="s">
        <v>246</v>
      </c>
      <c r="K86" s="122" t="s">
        <v>246</v>
      </c>
      <c r="L86" s="123" t="s">
        <v>246</v>
      </c>
      <c r="M86" s="122" t="s">
        <v>246</v>
      </c>
      <c r="N86" s="122" t="s">
        <v>246</v>
      </c>
      <c r="O86" s="122" t="s">
        <v>246</v>
      </c>
      <c r="P86" s="122" t="s">
        <v>246</v>
      </c>
      <c r="Q86" s="122" t="s">
        <v>246</v>
      </c>
      <c r="R86" s="122" t="s">
        <v>246</v>
      </c>
      <c r="S86" s="123" t="s">
        <v>246</v>
      </c>
      <c r="T86" s="123" t="s">
        <v>246</v>
      </c>
      <c r="U86" s="123" t="s">
        <v>246</v>
      </c>
      <c r="V86" s="123" t="s">
        <v>246</v>
      </c>
      <c r="W86" s="123" t="s">
        <v>246</v>
      </c>
      <c r="X86" s="123" t="s">
        <v>246</v>
      </c>
      <c r="Y86" s="123" t="s">
        <v>246</v>
      </c>
      <c r="Z86" s="123" t="s">
        <v>246</v>
      </c>
      <c r="AA86" s="123">
        <v>0.66800000000000004</v>
      </c>
      <c r="AB86" s="123" t="s">
        <v>246</v>
      </c>
      <c r="AC86" s="123" t="s">
        <v>246</v>
      </c>
      <c r="AD86" s="123" t="s">
        <v>246</v>
      </c>
      <c r="AE86" s="123" t="s">
        <v>246</v>
      </c>
      <c r="AF86" s="123" t="s">
        <v>246</v>
      </c>
      <c r="AG86" s="123" t="s">
        <v>246</v>
      </c>
      <c r="AH86" s="123" t="s">
        <v>246</v>
      </c>
      <c r="AI86" s="123" t="s">
        <v>246</v>
      </c>
      <c r="AJ86" s="123" t="s">
        <v>246</v>
      </c>
      <c r="AK86" s="123" t="s">
        <v>246</v>
      </c>
      <c r="AL86" s="123" t="s">
        <v>246</v>
      </c>
      <c r="AM86" s="124" t="s">
        <v>246</v>
      </c>
      <c r="AN86" s="123" t="s">
        <v>246</v>
      </c>
      <c r="AO86" s="123" t="s">
        <v>246</v>
      </c>
      <c r="AP86" s="123" t="s">
        <v>246</v>
      </c>
      <c r="AQ86" s="123" t="s">
        <v>246</v>
      </c>
      <c r="AR86" s="123" t="s">
        <v>246</v>
      </c>
      <c r="AS86" s="123" t="s">
        <v>246</v>
      </c>
      <c r="AT86" s="123" t="s">
        <v>246</v>
      </c>
      <c r="AU86" s="123" t="s">
        <v>246</v>
      </c>
      <c r="AV86" s="123">
        <v>0.66800000000000004</v>
      </c>
      <c r="AW86" s="123" t="s">
        <v>246</v>
      </c>
      <c r="AX86" s="123" t="s">
        <v>246</v>
      </c>
      <c r="AY86" s="123" t="s">
        <v>246</v>
      </c>
      <c r="AZ86" s="123" t="s">
        <v>246</v>
      </c>
    </row>
    <row r="87" spans="1:52" x14ac:dyDescent="0.25">
      <c r="A87" s="138" t="s">
        <v>17</v>
      </c>
      <c r="B87" s="243" t="s">
        <v>414</v>
      </c>
      <c r="C87" s="114" t="s">
        <v>632</v>
      </c>
      <c r="D87" s="122" t="s">
        <v>246</v>
      </c>
      <c r="E87" s="122" t="s">
        <v>246</v>
      </c>
      <c r="F87" s="122" t="s">
        <v>246</v>
      </c>
      <c r="G87" s="122" t="s">
        <v>246</v>
      </c>
      <c r="H87" s="122" t="s">
        <v>246</v>
      </c>
      <c r="I87" s="122" t="s">
        <v>246</v>
      </c>
      <c r="J87" s="122" t="s">
        <v>246</v>
      </c>
      <c r="K87" s="122" t="s">
        <v>246</v>
      </c>
      <c r="L87" s="123" t="s">
        <v>246</v>
      </c>
      <c r="M87" s="122" t="s">
        <v>246</v>
      </c>
      <c r="N87" s="122" t="s">
        <v>246</v>
      </c>
      <c r="O87" s="122" t="s">
        <v>246</v>
      </c>
      <c r="P87" s="122" t="s">
        <v>246</v>
      </c>
      <c r="Q87" s="122" t="s">
        <v>246</v>
      </c>
      <c r="R87" s="122" t="s">
        <v>246</v>
      </c>
      <c r="S87" s="123" t="s">
        <v>246</v>
      </c>
      <c r="T87" s="123" t="s">
        <v>246</v>
      </c>
      <c r="U87" s="123" t="s">
        <v>246</v>
      </c>
      <c r="V87" s="123" t="s">
        <v>246</v>
      </c>
      <c r="W87" s="123" t="s">
        <v>246</v>
      </c>
      <c r="X87" s="123" t="s">
        <v>246</v>
      </c>
      <c r="Y87" s="123" t="s">
        <v>246</v>
      </c>
      <c r="Z87" s="123" t="s">
        <v>246</v>
      </c>
      <c r="AA87" s="123">
        <v>0.91600000000000004</v>
      </c>
      <c r="AB87" s="123" t="s">
        <v>246</v>
      </c>
      <c r="AC87" s="123" t="s">
        <v>246</v>
      </c>
      <c r="AD87" s="123" t="s">
        <v>246</v>
      </c>
      <c r="AE87" s="123" t="s">
        <v>246</v>
      </c>
      <c r="AF87" s="123" t="s">
        <v>246</v>
      </c>
      <c r="AG87" s="123" t="s">
        <v>246</v>
      </c>
      <c r="AH87" s="123" t="s">
        <v>246</v>
      </c>
      <c r="AI87" s="123" t="s">
        <v>246</v>
      </c>
      <c r="AJ87" s="123" t="s">
        <v>246</v>
      </c>
      <c r="AK87" s="123" t="s">
        <v>246</v>
      </c>
      <c r="AL87" s="123" t="s">
        <v>246</v>
      </c>
      <c r="AM87" s="124" t="s">
        <v>246</v>
      </c>
      <c r="AN87" s="123" t="s">
        <v>246</v>
      </c>
      <c r="AO87" s="123" t="s">
        <v>246</v>
      </c>
      <c r="AP87" s="123" t="s">
        <v>246</v>
      </c>
      <c r="AQ87" s="123" t="s">
        <v>246</v>
      </c>
      <c r="AR87" s="123" t="s">
        <v>246</v>
      </c>
      <c r="AS87" s="123" t="s">
        <v>246</v>
      </c>
      <c r="AT87" s="123" t="s">
        <v>246</v>
      </c>
      <c r="AU87" s="123" t="s">
        <v>246</v>
      </c>
      <c r="AV87" s="123">
        <v>0.91600000000000004</v>
      </c>
      <c r="AW87" s="123" t="s">
        <v>246</v>
      </c>
      <c r="AX87" s="123" t="s">
        <v>246</v>
      </c>
      <c r="AY87" s="123" t="s">
        <v>246</v>
      </c>
      <c r="AZ87" s="123" t="s">
        <v>246</v>
      </c>
    </row>
    <row r="88" spans="1:52" x14ac:dyDescent="0.25">
      <c r="A88" s="138" t="s">
        <v>17</v>
      </c>
      <c r="B88" s="243" t="s">
        <v>415</v>
      </c>
      <c r="C88" s="114" t="s">
        <v>633</v>
      </c>
      <c r="D88" s="122" t="s">
        <v>246</v>
      </c>
      <c r="E88" s="122" t="s">
        <v>246</v>
      </c>
      <c r="F88" s="122" t="s">
        <v>246</v>
      </c>
      <c r="G88" s="122" t="s">
        <v>246</v>
      </c>
      <c r="H88" s="122" t="s">
        <v>246</v>
      </c>
      <c r="I88" s="122" t="s">
        <v>246</v>
      </c>
      <c r="J88" s="122" t="s">
        <v>246</v>
      </c>
      <c r="K88" s="122" t="s">
        <v>246</v>
      </c>
      <c r="L88" s="123" t="s">
        <v>246</v>
      </c>
      <c r="M88" s="123" t="s">
        <v>246</v>
      </c>
      <c r="N88" s="123" t="s">
        <v>246</v>
      </c>
      <c r="O88" s="122" t="s">
        <v>246</v>
      </c>
      <c r="P88" s="122" t="s">
        <v>246</v>
      </c>
      <c r="Q88" s="122" t="s">
        <v>246</v>
      </c>
      <c r="R88" s="122" t="s">
        <v>246</v>
      </c>
      <c r="S88" s="123" t="s">
        <v>246</v>
      </c>
      <c r="T88" s="122" t="s">
        <v>246</v>
      </c>
      <c r="U88" s="122" t="s">
        <v>246</v>
      </c>
      <c r="V88" s="123" t="s">
        <v>246</v>
      </c>
      <c r="W88" s="123" t="s">
        <v>246</v>
      </c>
      <c r="X88" s="123" t="s">
        <v>246</v>
      </c>
      <c r="Y88" s="123" t="s">
        <v>246</v>
      </c>
      <c r="Z88" s="123" t="s">
        <v>246</v>
      </c>
      <c r="AA88" s="124">
        <v>1.6</v>
      </c>
      <c r="AB88" s="124" t="s">
        <v>246</v>
      </c>
      <c r="AC88" s="123" t="s">
        <v>246</v>
      </c>
      <c r="AD88" s="123" t="s">
        <v>246</v>
      </c>
      <c r="AE88" s="123" t="s">
        <v>246</v>
      </c>
      <c r="AF88" s="123" t="s">
        <v>246</v>
      </c>
      <c r="AG88" s="123" t="s">
        <v>246</v>
      </c>
      <c r="AH88" s="124" t="s">
        <v>246</v>
      </c>
      <c r="AI88" s="124" t="s">
        <v>246</v>
      </c>
      <c r="AJ88" s="123" t="s">
        <v>246</v>
      </c>
      <c r="AK88" s="123" t="s">
        <v>246</v>
      </c>
      <c r="AL88" s="123" t="s">
        <v>246</v>
      </c>
      <c r="AM88" s="123" t="s">
        <v>246</v>
      </c>
      <c r="AN88" s="123" t="s">
        <v>246</v>
      </c>
      <c r="AO88" s="124" t="s">
        <v>246</v>
      </c>
      <c r="AP88" s="124" t="s">
        <v>246</v>
      </c>
      <c r="AQ88" s="123" t="s">
        <v>246</v>
      </c>
      <c r="AR88" s="124" t="s">
        <v>246</v>
      </c>
      <c r="AS88" s="124" t="s">
        <v>246</v>
      </c>
      <c r="AT88" s="123" t="s">
        <v>246</v>
      </c>
      <c r="AU88" s="123" t="s">
        <v>246</v>
      </c>
      <c r="AV88" s="123">
        <v>1.6</v>
      </c>
      <c r="AW88" s="123" t="s">
        <v>246</v>
      </c>
      <c r="AX88" s="123" t="s">
        <v>246</v>
      </c>
      <c r="AY88" s="123" t="s">
        <v>246</v>
      </c>
      <c r="AZ88" s="123" t="s">
        <v>246</v>
      </c>
    </row>
    <row r="89" spans="1:52" x14ac:dyDescent="0.25">
      <c r="A89" s="138" t="s">
        <v>17</v>
      </c>
      <c r="B89" s="246" t="s">
        <v>416</v>
      </c>
      <c r="C89" s="114" t="s">
        <v>634</v>
      </c>
      <c r="D89" s="122" t="s">
        <v>246</v>
      </c>
      <c r="E89" s="122" t="s">
        <v>246</v>
      </c>
      <c r="F89" s="122" t="s">
        <v>246</v>
      </c>
      <c r="G89" s="122" t="s">
        <v>246</v>
      </c>
      <c r="H89" s="122" t="s">
        <v>246</v>
      </c>
      <c r="I89" s="122" t="s">
        <v>246</v>
      </c>
      <c r="J89" s="122" t="s">
        <v>246</v>
      </c>
      <c r="K89" s="122" t="s">
        <v>246</v>
      </c>
      <c r="L89" s="123" t="s">
        <v>246</v>
      </c>
      <c r="M89" s="144" t="s">
        <v>246</v>
      </c>
      <c r="N89" s="123" t="s">
        <v>246</v>
      </c>
      <c r="O89" s="122" t="s">
        <v>246</v>
      </c>
      <c r="P89" s="122" t="s">
        <v>246</v>
      </c>
      <c r="Q89" s="122" t="s">
        <v>246</v>
      </c>
      <c r="R89" s="122" t="s">
        <v>246</v>
      </c>
      <c r="S89" s="123" t="s">
        <v>246</v>
      </c>
      <c r="T89" s="122" t="s">
        <v>246</v>
      </c>
      <c r="U89" s="122" t="s">
        <v>246</v>
      </c>
      <c r="V89" s="123" t="s">
        <v>246</v>
      </c>
      <c r="W89" s="123" t="s">
        <v>246</v>
      </c>
      <c r="X89" s="123" t="s">
        <v>246</v>
      </c>
      <c r="Y89" s="123" t="s">
        <v>246</v>
      </c>
      <c r="Z89" s="123" t="s">
        <v>246</v>
      </c>
      <c r="AA89" s="122">
        <v>1.2649999999999999</v>
      </c>
      <c r="AB89" s="122" t="s">
        <v>246</v>
      </c>
      <c r="AC89" s="123" t="s">
        <v>246</v>
      </c>
      <c r="AD89" s="123" t="s">
        <v>246</v>
      </c>
      <c r="AE89" s="123" t="s">
        <v>246</v>
      </c>
      <c r="AF89" s="123" t="s">
        <v>246</v>
      </c>
      <c r="AG89" s="123" t="s">
        <v>246</v>
      </c>
      <c r="AH89" s="122" t="s">
        <v>246</v>
      </c>
      <c r="AI89" s="122" t="s">
        <v>246</v>
      </c>
      <c r="AJ89" s="123" t="s">
        <v>246</v>
      </c>
      <c r="AK89" s="123" t="s">
        <v>246</v>
      </c>
      <c r="AL89" s="123" t="s">
        <v>246</v>
      </c>
      <c r="AM89" s="123" t="s">
        <v>246</v>
      </c>
      <c r="AN89" s="123" t="s">
        <v>246</v>
      </c>
      <c r="AO89" s="122" t="s">
        <v>246</v>
      </c>
      <c r="AP89" s="122" t="s">
        <v>246</v>
      </c>
      <c r="AQ89" s="123" t="s">
        <v>246</v>
      </c>
      <c r="AR89" s="124" t="s">
        <v>246</v>
      </c>
      <c r="AS89" s="124" t="s">
        <v>246</v>
      </c>
      <c r="AT89" s="123" t="s">
        <v>246</v>
      </c>
      <c r="AU89" s="123" t="s">
        <v>246</v>
      </c>
      <c r="AV89" s="123">
        <v>1.2649999999999999</v>
      </c>
      <c r="AW89" s="123" t="s">
        <v>246</v>
      </c>
      <c r="AX89" s="123" t="s">
        <v>246</v>
      </c>
      <c r="AY89" s="123" t="s">
        <v>246</v>
      </c>
      <c r="AZ89" s="123" t="s">
        <v>246</v>
      </c>
    </row>
    <row r="90" spans="1:52" x14ac:dyDescent="0.25">
      <c r="A90" s="138" t="s">
        <v>17</v>
      </c>
      <c r="B90" s="246" t="s">
        <v>417</v>
      </c>
      <c r="C90" s="114" t="s">
        <v>635</v>
      </c>
      <c r="D90" s="122" t="s">
        <v>246</v>
      </c>
      <c r="E90" s="122" t="s">
        <v>246</v>
      </c>
      <c r="F90" s="122" t="s">
        <v>246</v>
      </c>
      <c r="G90" s="122" t="s">
        <v>246</v>
      </c>
      <c r="H90" s="122" t="s">
        <v>246</v>
      </c>
      <c r="I90" s="122" t="s">
        <v>246</v>
      </c>
      <c r="J90" s="122" t="s">
        <v>246</v>
      </c>
      <c r="K90" s="122" t="s">
        <v>246</v>
      </c>
      <c r="L90" s="123" t="s">
        <v>246</v>
      </c>
      <c r="M90" s="144" t="s">
        <v>246</v>
      </c>
      <c r="N90" s="123" t="s">
        <v>246</v>
      </c>
      <c r="O90" s="122" t="s">
        <v>246</v>
      </c>
      <c r="P90" s="122" t="s">
        <v>246</v>
      </c>
      <c r="Q90" s="122" t="s">
        <v>246</v>
      </c>
      <c r="R90" s="122" t="s">
        <v>246</v>
      </c>
      <c r="S90" s="123" t="s">
        <v>246</v>
      </c>
      <c r="T90" s="123" t="s">
        <v>246</v>
      </c>
      <c r="U90" s="123" t="s">
        <v>246</v>
      </c>
      <c r="V90" s="123" t="s">
        <v>246</v>
      </c>
      <c r="W90" s="123" t="s">
        <v>246</v>
      </c>
      <c r="X90" s="123" t="s">
        <v>246</v>
      </c>
      <c r="Y90" s="123" t="s">
        <v>246</v>
      </c>
      <c r="Z90" s="123" t="s">
        <v>246</v>
      </c>
      <c r="AA90" s="123">
        <v>1.02</v>
      </c>
      <c r="AB90" s="123" t="s">
        <v>246</v>
      </c>
      <c r="AC90" s="123" t="s">
        <v>246</v>
      </c>
      <c r="AD90" s="123" t="s">
        <v>246</v>
      </c>
      <c r="AE90" s="123" t="s">
        <v>246</v>
      </c>
      <c r="AF90" s="123" t="s">
        <v>246</v>
      </c>
      <c r="AG90" s="123" t="s">
        <v>246</v>
      </c>
      <c r="AH90" s="123" t="s">
        <v>246</v>
      </c>
      <c r="AI90" s="123" t="s">
        <v>246</v>
      </c>
      <c r="AJ90" s="123" t="s">
        <v>246</v>
      </c>
      <c r="AK90" s="123" t="s">
        <v>246</v>
      </c>
      <c r="AL90" s="123" t="s">
        <v>246</v>
      </c>
      <c r="AM90" s="123" t="s">
        <v>246</v>
      </c>
      <c r="AN90" s="123" t="s">
        <v>246</v>
      </c>
      <c r="AO90" s="123" t="s">
        <v>246</v>
      </c>
      <c r="AP90" s="123" t="s">
        <v>246</v>
      </c>
      <c r="AQ90" s="123" t="s">
        <v>246</v>
      </c>
      <c r="AR90" s="124" t="s">
        <v>246</v>
      </c>
      <c r="AS90" s="124" t="s">
        <v>246</v>
      </c>
      <c r="AT90" s="123" t="s">
        <v>246</v>
      </c>
      <c r="AU90" s="123" t="s">
        <v>246</v>
      </c>
      <c r="AV90" s="123">
        <v>1.02</v>
      </c>
      <c r="AW90" s="123" t="s">
        <v>246</v>
      </c>
      <c r="AX90" s="123" t="s">
        <v>246</v>
      </c>
      <c r="AY90" s="123" t="s">
        <v>246</v>
      </c>
      <c r="AZ90" s="123" t="s">
        <v>246</v>
      </c>
    </row>
    <row r="91" spans="1:52" x14ac:dyDescent="0.25">
      <c r="A91" s="138" t="s">
        <v>17</v>
      </c>
      <c r="B91" s="246" t="s">
        <v>418</v>
      </c>
      <c r="C91" s="114" t="s">
        <v>636</v>
      </c>
      <c r="D91" s="122" t="s">
        <v>246</v>
      </c>
      <c r="E91" s="122" t="s">
        <v>246</v>
      </c>
      <c r="F91" s="122" t="s">
        <v>246</v>
      </c>
      <c r="G91" s="122" t="s">
        <v>246</v>
      </c>
      <c r="H91" s="122" t="s">
        <v>246</v>
      </c>
      <c r="I91" s="122" t="s">
        <v>246</v>
      </c>
      <c r="J91" s="122" t="s">
        <v>246</v>
      </c>
      <c r="K91" s="122" t="s">
        <v>246</v>
      </c>
      <c r="L91" s="123" t="s">
        <v>246</v>
      </c>
      <c r="M91" s="144" t="s">
        <v>246</v>
      </c>
      <c r="N91" s="123" t="s">
        <v>246</v>
      </c>
      <c r="O91" s="122" t="s">
        <v>246</v>
      </c>
      <c r="P91" s="122" t="s">
        <v>246</v>
      </c>
      <c r="Q91" s="122" t="s">
        <v>246</v>
      </c>
      <c r="R91" s="122" t="s">
        <v>246</v>
      </c>
      <c r="S91" s="123" t="s">
        <v>246</v>
      </c>
      <c r="T91" s="123" t="s">
        <v>246</v>
      </c>
      <c r="U91" s="123" t="s">
        <v>246</v>
      </c>
      <c r="V91" s="123" t="s">
        <v>246</v>
      </c>
      <c r="W91" s="123" t="s">
        <v>246</v>
      </c>
      <c r="X91" s="123" t="s">
        <v>246</v>
      </c>
      <c r="Y91" s="123" t="s">
        <v>246</v>
      </c>
      <c r="Z91" s="123" t="s">
        <v>246</v>
      </c>
      <c r="AA91" s="123" t="s">
        <v>246</v>
      </c>
      <c r="AB91" s="123">
        <v>0.6</v>
      </c>
      <c r="AC91" s="123" t="s">
        <v>246</v>
      </c>
      <c r="AD91" s="123" t="s">
        <v>246</v>
      </c>
      <c r="AE91" s="123" t="s">
        <v>246</v>
      </c>
      <c r="AF91" s="123" t="s">
        <v>246</v>
      </c>
      <c r="AG91" s="123" t="s">
        <v>246</v>
      </c>
      <c r="AH91" s="123" t="s">
        <v>246</v>
      </c>
      <c r="AI91" s="123" t="s">
        <v>246</v>
      </c>
      <c r="AJ91" s="123" t="s">
        <v>246</v>
      </c>
      <c r="AK91" s="123" t="s">
        <v>246</v>
      </c>
      <c r="AL91" s="123" t="s">
        <v>246</v>
      </c>
      <c r="AM91" s="123" t="s">
        <v>246</v>
      </c>
      <c r="AN91" s="123" t="s">
        <v>246</v>
      </c>
      <c r="AO91" s="123" t="s">
        <v>246</v>
      </c>
      <c r="AP91" s="123" t="s">
        <v>246</v>
      </c>
      <c r="AQ91" s="123" t="s">
        <v>246</v>
      </c>
      <c r="AR91" s="124" t="s">
        <v>246</v>
      </c>
      <c r="AS91" s="124" t="s">
        <v>246</v>
      </c>
      <c r="AT91" s="123" t="s">
        <v>246</v>
      </c>
      <c r="AU91" s="123" t="s">
        <v>246</v>
      </c>
      <c r="AV91" s="123" t="s">
        <v>246</v>
      </c>
      <c r="AW91" s="123">
        <v>0.6</v>
      </c>
      <c r="AX91" s="123" t="s">
        <v>246</v>
      </c>
      <c r="AY91" s="123" t="s">
        <v>246</v>
      </c>
      <c r="AZ91" s="123" t="s">
        <v>246</v>
      </c>
    </row>
    <row r="92" spans="1:52" x14ac:dyDescent="0.25">
      <c r="A92" s="138" t="s">
        <v>17</v>
      </c>
      <c r="B92" s="246" t="s">
        <v>419</v>
      </c>
      <c r="C92" s="114" t="s">
        <v>637</v>
      </c>
      <c r="D92" s="122" t="s">
        <v>246</v>
      </c>
      <c r="E92" s="122" t="s">
        <v>246</v>
      </c>
      <c r="F92" s="122" t="s">
        <v>246</v>
      </c>
      <c r="G92" s="122" t="s">
        <v>246</v>
      </c>
      <c r="H92" s="122" t="s">
        <v>246</v>
      </c>
      <c r="I92" s="122" t="s">
        <v>246</v>
      </c>
      <c r="J92" s="122" t="s">
        <v>246</v>
      </c>
      <c r="K92" s="122" t="s">
        <v>246</v>
      </c>
      <c r="L92" s="123" t="s">
        <v>246</v>
      </c>
      <c r="M92" s="144" t="s">
        <v>246</v>
      </c>
      <c r="N92" s="123" t="s">
        <v>246</v>
      </c>
      <c r="O92" s="122" t="s">
        <v>246</v>
      </c>
      <c r="P92" s="122" t="s">
        <v>246</v>
      </c>
      <c r="Q92" s="122" t="s">
        <v>246</v>
      </c>
      <c r="R92" s="122" t="s">
        <v>246</v>
      </c>
      <c r="S92" s="123" t="s">
        <v>246</v>
      </c>
      <c r="T92" s="123" t="s">
        <v>246</v>
      </c>
      <c r="U92" s="123" t="s">
        <v>246</v>
      </c>
      <c r="V92" s="123" t="s">
        <v>246</v>
      </c>
      <c r="W92" s="123" t="s">
        <v>246</v>
      </c>
      <c r="X92" s="123" t="s">
        <v>246</v>
      </c>
      <c r="Y92" s="123" t="s">
        <v>246</v>
      </c>
      <c r="Z92" s="123" t="s">
        <v>246</v>
      </c>
      <c r="AA92" s="123" t="s">
        <v>246</v>
      </c>
      <c r="AB92" s="123">
        <v>0.2</v>
      </c>
      <c r="AC92" s="123" t="s">
        <v>246</v>
      </c>
      <c r="AD92" s="123" t="s">
        <v>246</v>
      </c>
      <c r="AE92" s="123" t="s">
        <v>246</v>
      </c>
      <c r="AF92" s="123" t="s">
        <v>246</v>
      </c>
      <c r="AG92" s="123" t="s">
        <v>246</v>
      </c>
      <c r="AH92" s="123" t="s">
        <v>246</v>
      </c>
      <c r="AI92" s="123" t="s">
        <v>246</v>
      </c>
      <c r="AJ92" s="123" t="s">
        <v>246</v>
      </c>
      <c r="AK92" s="123" t="s">
        <v>246</v>
      </c>
      <c r="AL92" s="123" t="s">
        <v>246</v>
      </c>
      <c r="AM92" s="123" t="s">
        <v>246</v>
      </c>
      <c r="AN92" s="123" t="s">
        <v>246</v>
      </c>
      <c r="AO92" s="123" t="s">
        <v>246</v>
      </c>
      <c r="AP92" s="123" t="s">
        <v>246</v>
      </c>
      <c r="AQ92" s="123" t="s">
        <v>246</v>
      </c>
      <c r="AR92" s="124" t="s">
        <v>246</v>
      </c>
      <c r="AS92" s="124" t="s">
        <v>246</v>
      </c>
      <c r="AT92" s="123" t="s">
        <v>246</v>
      </c>
      <c r="AU92" s="123" t="s">
        <v>246</v>
      </c>
      <c r="AV92" s="123" t="s">
        <v>246</v>
      </c>
      <c r="AW92" s="123">
        <v>0.2</v>
      </c>
      <c r="AX92" s="123" t="s">
        <v>246</v>
      </c>
      <c r="AY92" s="123" t="s">
        <v>246</v>
      </c>
      <c r="AZ92" s="123" t="s">
        <v>246</v>
      </c>
    </row>
    <row r="93" spans="1:52" x14ac:dyDescent="0.25">
      <c r="A93" s="138" t="s">
        <v>17</v>
      </c>
      <c r="B93" s="246" t="s">
        <v>420</v>
      </c>
      <c r="C93" s="114" t="s">
        <v>638</v>
      </c>
      <c r="D93" s="122" t="s">
        <v>246</v>
      </c>
      <c r="E93" s="122" t="s">
        <v>246</v>
      </c>
      <c r="F93" s="122" t="s">
        <v>246</v>
      </c>
      <c r="G93" s="122" t="s">
        <v>246</v>
      </c>
      <c r="H93" s="122" t="s">
        <v>246</v>
      </c>
      <c r="I93" s="122" t="s">
        <v>246</v>
      </c>
      <c r="J93" s="122" t="s">
        <v>246</v>
      </c>
      <c r="K93" s="122" t="s">
        <v>246</v>
      </c>
      <c r="L93" s="123" t="s">
        <v>246</v>
      </c>
      <c r="M93" s="144" t="s">
        <v>246</v>
      </c>
      <c r="N93" s="123" t="s">
        <v>246</v>
      </c>
      <c r="O93" s="122" t="s">
        <v>246</v>
      </c>
      <c r="P93" s="122" t="s">
        <v>246</v>
      </c>
      <c r="Q93" s="122" t="s">
        <v>246</v>
      </c>
      <c r="R93" s="122" t="s">
        <v>246</v>
      </c>
      <c r="S93" s="123" t="s">
        <v>246</v>
      </c>
      <c r="T93" s="123" t="s">
        <v>246</v>
      </c>
      <c r="U93" s="123" t="s">
        <v>246</v>
      </c>
      <c r="V93" s="123" t="s">
        <v>246</v>
      </c>
      <c r="W93" s="123" t="s">
        <v>246</v>
      </c>
      <c r="X93" s="123" t="s">
        <v>246</v>
      </c>
      <c r="Y93" s="123" t="s">
        <v>246</v>
      </c>
      <c r="Z93" s="123" t="s">
        <v>246</v>
      </c>
      <c r="AA93" s="123" t="s">
        <v>246</v>
      </c>
      <c r="AB93" s="123">
        <v>0.15</v>
      </c>
      <c r="AC93" s="123" t="s">
        <v>246</v>
      </c>
      <c r="AD93" s="123" t="s">
        <v>246</v>
      </c>
      <c r="AE93" s="123" t="s">
        <v>246</v>
      </c>
      <c r="AF93" s="123" t="s">
        <v>246</v>
      </c>
      <c r="AG93" s="123" t="s">
        <v>246</v>
      </c>
      <c r="AH93" s="123" t="s">
        <v>246</v>
      </c>
      <c r="AI93" s="123" t="s">
        <v>246</v>
      </c>
      <c r="AJ93" s="123" t="s">
        <v>246</v>
      </c>
      <c r="AK93" s="123" t="s">
        <v>246</v>
      </c>
      <c r="AL93" s="123" t="s">
        <v>246</v>
      </c>
      <c r="AM93" s="123" t="s">
        <v>246</v>
      </c>
      <c r="AN93" s="123" t="s">
        <v>246</v>
      </c>
      <c r="AO93" s="123" t="s">
        <v>246</v>
      </c>
      <c r="AP93" s="123" t="s">
        <v>246</v>
      </c>
      <c r="AQ93" s="123" t="s">
        <v>246</v>
      </c>
      <c r="AR93" s="124" t="s">
        <v>246</v>
      </c>
      <c r="AS93" s="124" t="s">
        <v>246</v>
      </c>
      <c r="AT93" s="123" t="s">
        <v>246</v>
      </c>
      <c r="AU93" s="123" t="s">
        <v>246</v>
      </c>
      <c r="AV93" s="123" t="s">
        <v>246</v>
      </c>
      <c r="AW93" s="123">
        <v>0.15</v>
      </c>
      <c r="AX93" s="123" t="s">
        <v>246</v>
      </c>
      <c r="AY93" s="123" t="s">
        <v>246</v>
      </c>
      <c r="AZ93" s="123" t="s">
        <v>246</v>
      </c>
    </row>
    <row r="94" spans="1:52" x14ac:dyDescent="0.25">
      <c r="A94" s="138" t="s">
        <v>17</v>
      </c>
      <c r="B94" s="246" t="s">
        <v>421</v>
      </c>
      <c r="C94" s="114" t="s">
        <v>639</v>
      </c>
      <c r="D94" s="122" t="s">
        <v>246</v>
      </c>
      <c r="E94" s="122" t="s">
        <v>246</v>
      </c>
      <c r="F94" s="122" t="s">
        <v>246</v>
      </c>
      <c r="G94" s="122" t="s">
        <v>246</v>
      </c>
      <c r="H94" s="122" t="s">
        <v>246</v>
      </c>
      <c r="I94" s="122" t="s">
        <v>246</v>
      </c>
      <c r="J94" s="122" t="s">
        <v>246</v>
      </c>
      <c r="K94" s="122" t="s">
        <v>246</v>
      </c>
      <c r="L94" s="123" t="s">
        <v>246</v>
      </c>
      <c r="M94" s="144" t="s">
        <v>246</v>
      </c>
      <c r="N94" s="123" t="s">
        <v>246</v>
      </c>
      <c r="O94" s="122" t="s">
        <v>246</v>
      </c>
      <c r="P94" s="122" t="s">
        <v>246</v>
      </c>
      <c r="Q94" s="122" t="s">
        <v>246</v>
      </c>
      <c r="R94" s="122" t="s">
        <v>246</v>
      </c>
      <c r="S94" s="123" t="s">
        <v>246</v>
      </c>
      <c r="T94" s="123" t="s">
        <v>246</v>
      </c>
      <c r="U94" s="123" t="s">
        <v>246</v>
      </c>
      <c r="V94" s="123" t="s">
        <v>246</v>
      </c>
      <c r="W94" s="123" t="s">
        <v>246</v>
      </c>
      <c r="X94" s="123" t="s">
        <v>246</v>
      </c>
      <c r="Y94" s="123" t="s">
        <v>246</v>
      </c>
      <c r="Z94" s="123" t="s">
        <v>246</v>
      </c>
      <c r="AA94" s="123" t="s">
        <v>246</v>
      </c>
      <c r="AB94" s="123">
        <v>0.15</v>
      </c>
      <c r="AC94" s="123" t="s">
        <v>246</v>
      </c>
      <c r="AD94" s="123" t="s">
        <v>246</v>
      </c>
      <c r="AE94" s="123" t="s">
        <v>246</v>
      </c>
      <c r="AF94" s="123" t="s">
        <v>246</v>
      </c>
      <c r="AG94" s="123" t="s">
        <v>246</v>
      </c>
      <c r="AH94" s="123" t="s">
        <v>246</v>
      </c>
      <c r="AI94" s="123" t="s">
        <v>246</v>
      </c>
      <c r="AJ94" s="123" t="s">
        <v>246</v>
      </c>
      <c r="AK94" s="123" t="s">
        <v>246</v>
      </c>
      <c r="AL94" s="123" t="s">
        <v>246</v>
      </c>
      <c r="AM94" s="123" t="s">
        <v>246</v>
      </c>
      <c r="AN94" s="123" t="s">
        <v>246</v>
      </c>
      <c r="AO94" s="123" t="s">
        <v>246</v>
      </c>
      <c r="AP94" s="123" t="s">
        <v>246</v>
      </c>
      <c r="AQ94" s="123" t="s">
        <v>246</v>
      </c>
      <c r="AR94" s="124" t="s">
        <v>246</v>
      </c>
      <c r="AS94" s="124" t="s">
        <v>246</v>
      </c>
      <c r="AT94" s="123" t="s">
        <v>246</v>
      </c>
      <c r="AU94" s="123" t="s">
        <v>246</v>
      </c>
      <c r="AV94" s="123" t="s">
        <v>246</v>
      </c>
      <c r="AW94" s="123">
        <v>0.15</v>
      </c>
      <c r="AX94" s="123" t="s">
        <v>246</v>
      </c>
      <c r="AY94" s="123" t="s">
        <v>246</v>
      </c>
      <c r="AZ94" s="123" t="s">
        <v>246</v>
      </c>
    </row>
    <row r="95" spans="1:52" x14ac:dyDescent="0.25">
      <c r="A95" s="138" t="s">
        <v>17</v>
      </c>
      <c r="B95" s="246" t="s">
        <v>422</v>
      </c>
      <c r="C95" s="114" t="s">
        <v>640</v>
      </c>
      <c r="D95" s="122" t="s">
        <v>246</v>
      </c>
      <c r="E95" s="122" t="s">
        <v>246</v>
      </c>
      <c r="F95" s="122" t="s">
        <v>246</v>
      </c>
      <c r="G95" s="122" t="s">
        <v>246</v>
      </c>
      <c r="H95" s="122" t="s">
        <v>246</v>
      </c>
      <c r="I95" s="122" t="s">
        <v>246</v>
      </c>
      <c r="J95" s="122" t="s">
        <v>246</v>
      </c>
      <c r="K95" s="122" t="s">
        <v>246</v>
      </c>
      <c r="L95" s="123" t="s">
        <v>246</v>
      </c>
      <c r="M95" s="144" t="s">
        <v>246</v>
      </c>
      <c r="N95" s="123" t="s">
        <v>246</v>
      </c>
      <c r="O95" s="122" t="s">
        <v>246</v>
      </c>
      <c r="P95" s="122" t="s">
        <v>246</v>
      </c>
      <c r="Q95" s="122" t="s">
        <v>246</v>
      </c>
      <c r="R95" s="122" t="s">
        <v>246</v>
      </c>
      <c r="S95" s="123" t="s">
        <v>246</v>
      </c>
      <c r="T95" s="123" t="s">
        <v>246</v>
      </c>
      <c r="U95" s="123" t="s">
        <v>246</v>
      </c>
      <c r="V95" s="123" t="s">
        <v>246</v>
      </c>
      <c r="W95" s="123" t="s">
        <v>246</v>
      </c>
      <c r="X95" s="123" t="s">
        <v>246</v>
      </c>
      <c r="Y95" s="123" t="s">
        <v>246</v>
      </c>
      <c r="Z95" s="123" t="s">
        <v>246</v>
      </c>
      <c r="AA95" s="123" t="s">
        <v>246</v>
      </c>
      <c r="AB95" s="123">
        <v>0.45</v>
      </c>
      <c r="AC95" s="123" t="s">
        <v>246</v>
      </c>
      <c r="AD95" s="123" t="s">
        <v>246</v>
      </c>
      <c r="AE95" s="123" t="s">
        <v>246</v>
      </c>
      <c r="AF95" s="123" t="s">
        <v>246</v>
      </c>
      <c r="AG95" s="123" t="s">
        <v>246</v>
      </c>
      <c r="AH95" s="123" t="s">
        <v>246</v>
      </c>
      <c r="AI95" s="123" t="s">
        <v>246</v>
      </c>
      <c r="AJ95" s="123" t="s">
        <v>246</v>
      </c>
      <c r="AK95" s="123" t="s">
        <v>246</v>
      </c>
      <c r="AL95" s="123" t="s">
        <v>246</v>
      </c>
      <c r="AM95" s="123" t="s">
        <v>246</v>
      </c>
      <c r="AN95" s="123" t="s">
        <v>246</v>
      </c>
      <c r="AO95" s="123" t="s">
        <v>246</v>
      </c>
      <c r="AP95" s="123" t="s">
        <v>246</v>
      </c>
      <c r="AQ95" s="123" t="s">
        <v>246</v>
      </c>
      <c r="AR95" s="124" t="s">
        <v>246</v>
      </c>
      <c r="AS95" s="124" t="s">
        <v>246</v>
      </c>
      <c r="AT95" s="123" t="s">
        <v>246</v>
      </c>
      <c r="AU95" s="123" t="s">
        <v>246</v>
      </c>
      <c r="AV95" s="123" t="s">
        <v>246</v>
      </c>
      <c r="AW95" s="123">
        <v>0.45</v>
      </c>
      <c r="AX95" s="123" t="s">
        <v>246</v>
      </c>
      <c r="AY95" s="123" t="s">
        <v>246</v>
      </c>
      <c r="AZ95" s="123" t="s">
        <v>246</v>
      </c>
    </row>
    <row r="96" spans="1:52" x14ac:dyDescent="0.25">
      <c r="A96" s="138" t="s">
        <v>17</v>
      </c>
      <c r="B96" s="246" t="s">
        <v>423</v>
      </c>
      <c r="C96" s="114" t="s">
        <v>641</v>
      </c>
      <c r="D96" s="122" t="s">
        <v>246</v>
      </c>
      <c r="E96" s="122" t="s">
        <v>246</v>
      </c>
      <c r="F96" s="122" t="s">
        <v>246</v>
      </c>
      <c r="G96" s="122" t="s">
        <v>246</v>
      </c>
      <c r="H96" s="122" t="s">
        <v>246</v>
      </c>
      <c r="I96" s="122" t="s">
        <v>246</v>
      </c>
      <c r="J96" s="122" t="s">
        <v>246</v>
      </c>
      <c r="K96" s="122" t="s">
        <v>246</v>
      </c>
      <c r="L96" s="123" t="s">
        <v>246</v>
      </c>
      <c r="M96" s="144" t="s">
        <v>246</v>
      </c>
      <c r="N96" s="123" t="s">
        <v>246</v>
      </c>
      <c r="O96" s="122" t="s">
        <v>246</v>
      </c>
      <c r="P96" s="122" t="s">
        <v>246</v>
      </c>
      <c r="Q96" s="122" t="s">
        <v>246</v>
      </c>
      <c r="R96" s="122" t="s">
        <v>246</v>
      </c>
      <c r="S96" s="123" t="s">
        <v>246</v>
      </c>
      <c r="T96" s="123" t="s">
        <v>246</v>
      </c>
      <c r="U96" s="123" t="s">
        <v>246</v>
      </c>
      <c r="V96" s="123" t="s">
        <v>246</v>
      </c>
      <c r="W96" s="123" t="s">
        <v>246</v>
      </c>
      <c r="X96" s="123" t="s">
        <v>246</v>
      </c>
      <c r="Y96" s="123" t="s">
        <v>246</v>
      </c>
      <c r="Z96" s="123" t="s">
        <v>246</v>
      </c>
      <c r="AA96" s="123" t="s">
        <v>246</v>
      </c>
      <c r="AB96" s="123">
        <v>0.65</v>
      </c>
      <c r="AC96" s="123" t="s">
        <v>246</v>
      </c>
      <c r="AD96" s="123" t="s">
        <v>246</v>
      </c>
      <c r="AE96" s="123" t="s">
        <v>246</v>
      </c>
      <c r="AF96" s="123" t="s">
        <v>246</v>
      </c>
      <c r="AG96" s="123" t="s">
        <v>246</v>
      </c>
      <c r="AH96" s="123" t="s">
        <v>246</v>
      </c>
      <c r="AI96" s="123" t="s">
        <v>246</v>
      </c>
      <c r="AJ96" s="123" t="s">
        <v>246</v>
      </c>
      <c r="AK96" s="123" t="s">
        <v>246</v>
      </c>
      <c r="AL96" s="123" t="s">
        <v>246</v>
      </c>
      <c r="AM96" s="123" t="s">
        <v>246</v>
      </c>
      <c r="AN96" s="123" t="s">
        <v>246</v>
      </c>
      <c r="AO96" s="123" t="s">
        <v>246</v>
      </c>
      <c r="AP96" s="123" t="s">
        <v>246</v>
      </c>
      <c r="AQ96" s="123" t="s">
        <v>246</v>
      </c>
      <c r="AR96" s="124" t="s">
        <v>246</v>
      </c>
      <c r="AS96" s="124" t="s">
        <v>246</v>
      </c>
      <c r="AT96" s="123" t="s">
        <v>246</v>
      </c>
      <c r="AU96" s="123" t="s">
        <v>246</v>
      </c>
      <c r="AV96" s="123" t="s">
        <v>246</v>
      </c>
      <c r="AW96" s="123">
        <v>0.65</v>
      </c>
      <c r="AX96" s="123" t="s">
        <v>246</v>
      </c>
      <c r="AY96" s="123" t="s">
        <v>246</v>
      </c>
      <c r="AZ96" s="123" t="s">
        <v>246</v>
      </c>
    </row>
    <row r="97" spans="1:52" x14ac:dyDescent="0.25">
      <c r="A97" s="138" t="s">
        <v>17</v>
      </c>
      <c r="B97" s="246" t="s">
        <v>424</v>
      </c>
      <c r="C97" s="114" t="s">
        <v>642</v>
      </c>
      <c r="D97" s="122" t="s">
        <v>246</v>
      </c>
      <c r="E97" s="122" t="s">
        <v>246</v>
      </c>
      <c r="F97" s="122" t="s">
        <v>246</v>
      </c>
      <c r="G97" s="122" t="s">
        <v>246</v>
      </c>
      <c r="H97" s="122" t="s">
        <v>246</v>
      </c>
      <c r="I97" s="122" t="s">
        <v>246</v>
      </c>
      <c r="J97" s="122" t="s">
        <v>246</v>
      </c>
      <c r="K97" s="122" t="s">
        <v>246</v>
      </c>
      <c r="L97" s="123" t="s">
        <v>246</v>
      </c>
      <c r="M97" s="144" t="s">
        <v>246</v>
      </c>
      <c r="N97" s="123" t="s">
        <v>246</v>
      </c>
      <c r="O97" s="122" t="s">
        <v>246</v>
      </c>
      <c r="P97" s="122" t="s">
        <v>246</v>
      </c>
      <c r="Q97" s="122" t="s">
        <v>246</v>
      </c>
      <c r="R97" s="122" t="s">
        <v>246</v>
      </c>
      <c r="S97" s="123" t="s">
        <v>246</v>
      </c>
      <c r="T97" s="123" t="s">
        <v>246</v>
      </c>
      <c r="U97" s="123" t="s">
        <v>246</v>
      </c>
      <c r="V97" s="123" t="s">
        <v>246</v>
      </c>
      <c r="W97" s="123" t="s">
        <v>246</v>
      </c>
      <c r="X97" s="123" t="s">
        <v>246</v>
      </c>
      <c r="Y97" s="123" t="s">
        <v>246</v>
      </c>
      <c r="Z97" s="123" t="s">
        <v>246</v>
      </c>
      <c r="AA97" s="123" t="s">
        <v>246</v>
      </c>
      <c r="AB97" s="123" t="s">
        <v>246</v>
      </c>
      <c r="AC97" s="123" t="s">
        <v>246</v>
      </c>
      <c r="AD97" s="123" t="s">
        <v>246</v>
      </c>
      <c r="AE97" s="123" t="s">
        <v>246</v>
      </c>
      <c r="AF97" s="123" t="s">
        <v>246</v>
      </c>
      <c r="AG97" s="123" t="s">
        <v>246</v>
      </c>
      <c r="AH97" s="123" t="s">
        <v>246</v>
      </c>
      <c r="AI97" s="123">
        <v>0.6</v>
      </c>
      <c r="AJ97" s="123" t="s">
        <v>246</v>
      </c>
      <c r="AK97" s="123" t="s">
        <v>246</v>
      </c>
      <c r="AL97" s="123" t="s">
        <v>246</v>
      </c>
      <c r="AM97" s="123" t="s">
        <v>246</v>
      </c>
      <c r="AN97" s="123" t="s">
        <v>246</v>
      </c>
      <c r="AO97" s="123" t="s">
        <v>246</v>
      </c>
      <c r="AP97" s="123" t="s">
        <v>246</v>
      </c>
      <c r="AQ97" s="123" t="s">
        <v>246</v>
      </c>
      <c r="AR97" s="124" t="s">
        <v>246</v>
      </c>
      <c r="AS97" s="124" t="s">
        <v>246</v>
      </c>
      <c r="AT97" s="123" t="s">
        <v>246</v>
      </c>
      <c r="AU97" s="123" t="s">
        <v>246</v>
      </c>
      <c r="AV97" s="123" t="s">
        <v>246</v>
      </c>
      <c r="AW97" s="123">
        <v>0.6</v>
      </c>
      <c r="AX97" s="123" t="s">
        <v>246</v>
      </c>
      <c r="AY97" s="123" t="s">
        <v>246</v>
      </c>
      <c r="AZ97" s="123" t="s">
        <v>246</v>
      </c>
    </row>
    <row r="98" spans="1:52" ht="30" x14ac:dyDescent="0.25">
      <c r="A98" s="138" t="s">
        <v>17</v>
      </c>
      <c r="B98" s="243" t="s">
        <v>425</v>
      </c>
      <c r="C98" s="114" t="s">
        <v>643</v>
      </c>
      <c r="D98" s="122" t="s">
        <v>246</v>
      </c>
      <c r="E98" s="122" t="s">
        <v>246</v>
      </c>
      <c r="F98" s="122" t="s">
        <v>246</v>
      </c>
      <c r="G98" s="122" t="s">
        <v>246</v>
      </c>
      <c r="H98" s="122" t="s">
        <v>246</v>
      </c>
      <c r="I98" s="122" t="s">
        <v>246</v>
      </c>
      <c r="J98" s="122" t="s">
        <v>246</v>
      </c>
      <c r="K98" s="122" t="s">
        <v>246</v>
      </c>
      <c r="L98" s="123" t="s">
        <v>246</v>
      </c>
      <c r="M98" s="144" t="s">
        <v>246</v>
      </c>
      <c r="N98" s="123" t="s">
        <v>246</v>
      </c>
      <c r="O98" s="122" t="s">
        <v>246</v>
      </c>
      <c r="P98" s="122" t="s">
        <v>246</v>
      </c>
      <c r="Q98" s="122" t="s">
        <v>246</v>
      </c>
      <c r="R98" s="122" t="s">
        <v>246</v>
      </c>
      <c r="S98" s="123" t="s">
        <v>246</v>
      </c>
      <c r="T98" s="123" t="s">
        <v>246</v>
      </c>
      <c r="U98" s="123" t="s">
        <v>246</v>
      </c>
      <c r="V98" s="123" t="s">
        <v>246</v>
      </c>
      <c r="W98" s="123" t="s">
        <v>246</v>
      </c>
      <c r="X98" s="123" t="s">
        <v>246</v>
      </c>
      <c r="Y98" s="123" t="s">
        <v>246</v>
      </c>
      <c r="Z98" s="123" t="s">
        <v>246</v>
      </c>
      <c r="AA98" s="123" t="s">
        <v>246</v>
      </c>
      <c r="AB98" s="123" t="s">
        <v>246</v>
      </c>
      <c r="AC98" s="123" t="s">
        <v>246</v>
      </c>
      <c r="AD98" s="123" t="s">
        <v>246</v>
      </c>
      <c r="AE98" s="123" t="s">
        <v>246</v>
      </c>
      <c r="AF98" s="123" t="s">
        <v>246</v>
      </c>
      <c r="AG98" s="123" t="s">
        <v>246</v>
      </c>
      <c r="AH98" s="123">
        <v>1.282</v>
      </c>
      <c r="AI98" s="123" t="s">
        <v>246</v>
      </c>
      <c r="AJ98" s="123" t="s">
        <v>246</v>
      </c>
      <c r="AK98" s="123" t="s">
        <v>246</v>
      </c>
      <c r="AL98" s="123" t="s">
        <v>246</v>
      </c>
      <c r="AM98" s="123" t="s">
        <v>246</v>
      </c>
      <c r="AN98" s="123" t="s">
        <v>246</v>
      </c>
      <c r="AO98" s="123" t="s">
        <v>246</v>
      </c>
      <c r="AP98" s="123" t="s">
        <v>246</v>
      </c>
      <c r="AQ98" s="123" t="s">
        <v>246</v>
      </c>
      <c r="AR98" s="124" t="s">
        <v>246</v>
      </c>
      <c r="AS98" s="124" t="s">
        <v>246</v>
      </c>
      <c r="AT98" s="123" t="s">
        <v>246</v>
      </c>
      <c r="AU98" s="123" t="s">
        <v>246</v>
      </c>
      <c r="AV98" s="123">
        <v>1.282</v>
      </c>
      <c r="AW98" s="123" t="s">
        <v>246</v>
      </c>
      <c r="AX98" s="123" t="s">
        <v>246</v>
      </c>
      <c r="AY98" s="123" t="s">
        <v>246</v>
      </c>
      <c r="AZ98" s="123" t="s">
        <v>246</v>
      </c>
    </row>
    <row r="99" spans="1:52" ht="30" x14ac:dyDescent="0.25">
      <c r="A99" s="138" t="s">
        <v>17</v>
      </c>
      <c r="B99" s="243" t="s">
        <v>426</v>
      </c>
      <c r="C99" s="114" t="s">
        <v>644</v>
      </c>
      <c r="D99" s="122" t="s">
        <v>246</v>
      </c>
      <c r="E99" s="122" t="s">
        <v>246</v>
      </c>
      <c r="F99" s="122" t="s">
        <v>246</v>
      </c>
      <c r="G99" s="122" t="s">
        <v>246</v>
      </c>
      <c r="H99" s="122" t="s">
        <v>246</v>
      </c>
      <c r="I99" s="122" t="s">
        <v>246</v>
      </c>
      <c r="J99" s="122" t="s">
        <v>246</v>
      </c>
      <c r="K99" s="122" t="s">
        <v>246</v>
      </c>
      <c r="L99" s="123" t="s">
        <v>246</v>
      </c>
      <c r="M99" s="144" t="s">
        <v>246</v>
      </c>
      <c r="N99" s="123" t="s">
        <v>246</v>
      </c>
      <c r="O99" s="122" t="s">
        <v>246</v>
      </c>
      <c r="P99" s="122" t="s">
        <v>246</v>
      </c>
      <c r="Q99" s="122" t="s">
        <v>246</v>
      </c>
      <c r="R99" s="122" t="s">
        <v>246</v>
      </c>
      <c r="S99" s="123" t="s">
        <v>246</v>
      </c>
      <c r="T99" s="123" t="s">
        <v>246</v>
      </c>
      <c r="U99" s="123" t="s">
        <v>246</v>
      </c>
      <c r="V99" s="123" t="s">
        <v>246</v>
      </c>
      <c r="W99" s="123" t="s">
        <v>246</v>
      </c>
      <c r="X99" s="123" t="s">
        <v>246</v>
      </c>
      <c r="Y99" s="123" t="s">
        <v>246</v>
      </c>
      <c r="Z99" s="123" t="s">
        <v>246</v>
      </c>
      <c r="AA99" s="123" t="s">
        <v>246</v>
      </c>
      <c r="AB99" s="123" t="s">
        <v>246</v>
      </c>
      <c r="AC99" s="123" t="s">
        <v>246</v>
      </c>
      <c r="AD99" s="123" t="s">
        <v>246</v>
      </c>
      <c r="AE99" s="123" t="s">
        <v>246</v>
      </c>
      <c r="AF99" s="123" t="s">
        <v>246</v>
      </c>
      <c r="AG99" s="123" t="s">
        <v>246</v>
      </c>
      <c r="AH99" s="123">
        <v>0.93</v>
      </c>
      <c r="AI99" s="123" t="s">
        <v>246</v>
      </c>
      <c r="AJ99" s="123" t="s">
        <v>246</v>
      </c>
      <c r="AK99" s="123" t="s">
        <v>246</v>
      </c>
      <c r="AL99" s="123" t="s">
        <v>246</v>
      </c>
      <c r="AM99" s="123" t="s">
        <v>246</v>
      </c>
      <c r="AN99" s="123" t="s">
        <v>246</v>
      </c>
      <c r="AO99" s="123" t="s">
        <v>246</v>
      </c>
      <c r="AP99" s="123" t="s">
        <v>246</v>
      </c>
      <c r="AQ99" s="123" t="s">
        <v>246</v>
      </c>
      <c r="AR99" s="124" t="s">
        <v>246</v>
      </c>
      <c r="AS99" s="124" t="s">
        <v>246</v>
      </c>
      <c r="AT99" s="123" t="s">
        <v>246</v>
      </c>
      <c r="AU99" s="123" t="s">
        <v>246</v>
      </c>
      <c r="AV99" s="123">
        <v>0.93</v>
      </c>
      <c r="AW99" s="123" t="s">
        <v>246</v>
      </c>
      <c r="AX99" s="123" t="s">
        <v>246</v>
      </c>
      <c r="AY99" s="123" t="s">
        <v>246</v>
      </c>
      <c r="AZ99" s="123" t="s">
        <v>246</v>
      </c>
    </row>
    <row r="100" spans="1:52" ht="30" x14ac:dyDescent="0.25">
      <c r="A100" s="138" t="s">
        <v>17</v>
      </c>
      <c r="B100" s="243" t="s">
        <v>427</v>
      </c>
      <c r="C100" s="114" t="s">
        <v>645</v>
      </c>
      <c r="D100" s="122" t="s">
        <v>246</v>
      </c>
      <c r="E100" s="122" t="s">
        <v>246</v>
      </c>
      <c r="F100" s="122" t="s">
        <v>246</v>
      </c>
      <c r="G100" s="122" t="s">
        <v>246</v>
      </c>
      <c r="H100" s="122" t="s">
        <v>246</v>
      </c>
      <c r="I100" s="122" t="s">
        <v>246</v>
      </c>
      <c r="J100" s="122" t="s">
        <v>246</v>
      </c>
      <c r="K100" s="122" t="s">
        <v>246</v>
      </c>
      <c r="L100" s="123" t="s">
        <v>246</v>
      </c>
      <c r="M100" s="144" t="s">
        <v>246</v>
      </c>
      <c r="N100" s="123" t="s">
        <v>246</v>
      </c>
      <c r="O100" s="122" t="s">
        <v>246</v>
      </c>
      <c r="P100" s="122" t="s">
        <v>246</v>
      </c>
      <c r="Q100" s="122" t="s">
        <v>246</v>
      </c>
      <c r="R100" s="122" t="s">
        <v>246</v>
      </c>
      <c r="S100" s="123" t="s">
        <v>246</v>
      </c>
      <c r="T100" s="123" t="s">
        <v>246</v>
      </c>
      <c r="U100" s="123" t="s">
        <v>246</v>
      </c>
      <c r="V100" s="123" t="s">
        <v>246</v>
      </c>
      <c r="W100" s="123" t="s">
        <v>246</v>
      </c>
      <c r="X100" s="123" t="s">
        <v>246</v>
      </c>
      <c r="Y100" s="123" t="s">
        <v>246</v>
      </c>
      <c r="Z100" s="123" t="s">
        <v>246</v>
      </c>
      <c r="AA100" s="123" t="s">
        <v>246</v>
      </c>
      <c r="AB100" s="123" t="s">
        <v>246</v>
      </c>
      <c r="AC100" s="123" t="s">
        <v>246</v>
      </c>
      <c r="AD100" s="123" t="s">
        <v>246</v>
      </c>
      <c r="AE100" s="123" t="s">
        <v>246</v>
      </c>
      <c r="AF100" s="123" t="s">
        <v>246</v>
      </c>
      <c r="AG100" s="123" t="s">
        <v>246</v>
      </c>
      <c r="AH100" s="123">
        <v>1.8759999999999999</v>
      </c>
      <c r="AI100" s="123" t="s">
        <v>246</v>
      </c>
      <c r="AJ100" s="123" t="s">
        <v>246</v>
      </c>
      <c r="AK100" s="123" t="s">
        <v>246</v>
      </c>
      <c r="AL100" s="123" t="s">
        <v>246</v>
      </c>
      <c r="AM100" s="123" t="s">
        <v>246</v>
      </c>
      <c r="AN100" s="123" t="s">
        <v>246</v>
      </c>
      <c r="AO100" s="123" t="s">
        <v>246</v>
      </c>
      <c r="AP100" s="123" t="s">
        <v>246</v>
      </c>
      <c r="AQ100" s="123" t="s">
        <v>246</v>
      </c>
      <c r="AR100" s="124" t="s">
        <v>246</v>
      </c>
      <c r="AS100" s="124" t="s">
        <v>246</v>
      </c>
      <c r="AT100" s="123" t="s">
        <v>246</v>
      </c>
      <c r="AU100" s="123" t="s">
        <v>246</v>
      </c>
      <c r="AV100" s="123">
        <v>1.8759999999999999</v>
      </c>
      <c r="AW100" s="123" t="s">
        <v>246</v>
      </c>
      <c r="AX100" s="123" t="s">
        <v>246</v>
      </c>
      <c r="AY100" s="123" t="s">
        <v>246</v>
      </c>
      <c r="AZ100" s="123" t="s">
        <v>246</v>
      </c>
    </row>
    <row r="101" spans="1:52" x14ac:dyDescent="0.25">
      <c r="A101" s="138" t="s">
        <v>17</v>
      </c>
      <c r="B101" s="243" t="s">
        <v>428</v>
      </c>
      <c r="C101" s="114" t="s">
        <v>646</v>
      </c>
      <c r="D101" s="122" t="s">
        <v>246</v>
      </c>
      <c r="E101" s="122" t="s">
        <v>246</v>
      </c>
      <c r="F101" s="122" t="s">
        <v>246</v>
      </c>
      <c r="G101" s="122" t="s">
        <v>246</v>
      </c>
      <c r="H101" s="122" t="s">
        <v>246</v>
      </c>
      <c r="I101" s="122" t="s">
        <v>246</v>
      </c>
      <c r="J101" s="122" t="s">
        <v>246</v>
      </c>
      <c r="K101" s="122" t="s">
        <v>246</v>
      </c>
      <c r="L101" s="123" t="s">
        <v>246</v>
      </c>
      <c r="M101" s="144" t="s">
        <v>246</v>
      </c>
      <c r="N101" s="123" t="s">
        <v>246</v>
      </c>
      <c r="O101" s="122" t="s">
        <v>246</v>
      </c>
      <c r="P101" s="122" t="s">
        <v>246</v>
      </c>
      <c r="Q101" s="122" t="s">
        <v>246</v>
      </c>
      <c r="R101" s="122" t="s">
        <v>246</v>
      </c>
      <c r="S101" s="123" t="s">
        <v>246</v>
      </c>
      <c r="T101" s="123" t="s">
        <v>246</v>
      </c>
      <c r="U101" s="123" t="s">
        <v>246</v>
      </c>
      <c r="V101" s="123" t="s">
        <v>246</v>
      </c>
      <c r="W101" s="123" t="s">
        <v>246</v>
      </c>
      <c r="X101" s="123" t="s">
        <v>246</v>
      </c>
      <c r="Y101" s="123" t="s">
        <v>246</v>
      </c>
      <c r="Z101" s="123" t="s">
        <v>246</v>
      </c>
      <c r="AA101" s="123" t="s">
        <v>246</v>
      </c>
      <c r="AB101" s="123" t="s">
        <v>246</v>
      </c>
      <c r="AC101" s="123" t="s">
        <v>246</v>
      </c>
      <c r="AD101" s="123" t="s">
        <v>246</v>
      </c>
      <c r="AE101" s="123" t="s">
        <v>246</v>
      </c>
      <c r="AF101" s="123" t="s">
        <v>246</v>
      </c>
      <c r="AG101" s="123" t="s">
        <v>246</v>
      </c>
      <c r="AH101" s="123">
        <v>1.06</v>
      </c>
      <c r="AI101" s="123" t="s">
        <v>246</v>
      </c>
      <c r="AJ101" s="123" t="s">
        <v>246</v>
      </c>
      <c r="AK101" s="123" t="s">
        <v>246</v>
      </c>
      <c r="AL101" s="123" t="s">
        <v>246</v>
      </c>
      <c r="AM101" s="123" t="s">
        <v>246</v>
      </c>
      <c r="AN101" s="123" t="s">
        <v>246</v>
      </c>
      <c r="AO101" s="123" t="s">
        <v>246</v>
      </c>
      <c r="AP101" s="123" t="s">
        <v>246</v>
      </c>
      <c r="AQ101" s="123" t="s">
        <v>246</v>
      </c>
      <c r="AR101" s="124" t="s">
        <v>246</v>
      </c>
      <c r="AS101" s="124" t="s">
        <v>246</v>
      </c>
      <c r="AT101" s="123" t="s">
        <v>246</v>
      </c>
      <c r="AU101" s="123" t="s">
        <v>246</v>
      </c>
      <c r="AV101" s="123">
        <v>1.06</v>
      </c>
      <c r="AW101" s="123" t="s">
        <v>246</v>
      </c>
      <c r="AX101" s="123" t="s">
        <v>246</v>
      </c>
      <c r="AY101" s="123" t="s">
        <v>246</v>
      </c>
      <c r="AZ101" s="123" t="s">
        <v>246</v>
      </c>
    </row>
    <row r="102" spans="1:52" x14ac:dyDescent="0.25">
      <c r="A102" s="138" t="s">
        <v>17</v>
      </c>
      <c r="B102" s="243" t="s">
        <v>429</v>
      </c>
      <c r="C102" s="114" t="s">
        <v>647</v>
      </c>
      <c r="D102" s="122" t="s">
        <v>246</v>
      </c>
      <c r="E102" s="122" t="s">
        <v>246</v>
      </c>
      <c r="F102" s="122" t="s">
        <v>246</v>
      </c>
      <c r="G102" s="122" t="s">
        <v>246</v>
      </c>
      <c r="H102" s="122" t="s">
        <v>246</v>
      </c>
      <c r="I102" s="122" t="s">
        <v>246</v>
      </c>
      <c r="J102" s="122" t="s">
        <v>246</v>
      </c>
      <c r="K102" s="122" t="s">
        <v>246</v>
      </c>
      <c r="L102" s="123" t="s">
        <v>246</v>
      </c>
      <c r="M102" s="122" t="s">
        <v>246</v>
      </c>
      <c r="N102" s="144" t="s">
        <v>246</v>
      </c>
      <c r="O102" s="122" t="s">
        <v>246</v>
      </c>
      <c r="P102" s="122" t="s">
        <v>246</v>
      </c>
      <c r="Q102" s="122" t="s">
        <v>246</v>
      </c>
      <c r="R102" s="122" t="s">
        <v>246</v>
      </c>
      <c r="S102" s="123" t="s">
        <v>246</v>
      </c>
      <c r="T102" s="123" t="s">
        <v>246</v>
      </c>
      <c r="U102" s="123" t="s">
        <v>246</v>
      </c>
      <c r="V102" s="123" t="s">
        <v>246</v>
      </c>
      <c r="W102" s="123" t="s">
        <v>246</v>
      </c>
      <c r="X102" s="123" t="s">
        <v>246</v>
      </c>
      <c r="Y102" s="123" t="s">
        <v>246</v>
      </c>
      <c r="Z102" s="123" t="s">
        <v>246</v>
      </c>
      <c r="AA102" s="123" t="s">
        <v>246</v>
      </c>
      <c r="AB102" s="123" t="s">
        <v>246</v>
      </c>
      <c r="AC102" s="123" t="s">
        <v>246</v>
      </c>
      <c r="AD102" s="123" t="s">
        <v>246</v>
      </c>
      <c r="AE102" s="123" t="s">
        <v>246</v>
      </c>
      <c r="AF102" s="123" t="s">
        <v>246</v>
      </c>
      <c r="AG102" s="123" t="s">
        <v>246</v>
      </c>
      <c r="AH102" s="123">
        <v>1.675</v>
      </c>
      <c r="AI102" s="123" t="s">
        <v>246</v>
      </c>
      <c r="AJ102" s="123" t="s">
        <v>246</v>
      </c>
      <c r="AK102" s="123" t="s">
        <v>246</v>
      </c>
      <c r="AL102" s="123" t="s">
        <v>246</v>
      </c>
      <c r="AM102" s="123" t="s">
        <v>246</v>
      </c>
      <c r="AN102" s="123" t="s">
        <v>246</v>
      </c>
      <c r="AO102" s="123" t="s">
        <v>246</v>
      </c>
      <c r="AP102" s="123" t="s">
        <v>246</v>
      </c>
      <c r="AQ102" s="123" t="s">
        <v>246</v>
      </c>
      <c r="AR102" s="124" t="s">
        <v>246</v>
      </c>
      <c r="AS102" s="124" t="s">
        <v>246</v>
      </c>
      <c r="AT102" s="123" t="s">
        <v>246</v>
      </c>
      <c r="AU102" s="123" t="s">
        <v>246</v>
      </c>
      <c r="AV102" s="123">
        <v>1.675</v>
      </c>
      <c r="AW102" s="123" t="s">
        <v>246</v>
      </c>
      <c r="AX102" s="123" t="s">
        <v>246</v>
      </c>
      <c r="AY102" s="123" t="s">
        <v>246</v>
      </c>
      <c r="AZ102" s="123" t="s">
        <v>246</v>
      </c>
    </row>
    <row r="103" spans="1:52" x14ac:dyDescent="0.25">
      <c r="A103" s="138" t="s">
        <v>17</v>
      </c>
      <c r="B103" s="243" t="s">
        <v>430</v>
      </c>
      <c r="C103" s="114" t="s">
        <v>648</v>
      </c>
      <c r="D103" s="122" t="s">
        <v>246</v>
      </c>
      <c r="E103" s="122" t="s">
        <v>246</v>
      </c>
      <c r="F103" s="122" t="s">
        <v>246</v>
      </c>
      <c r="G103" s="122" t="s">
        <v>246</v>
      </c>
      <c r="H103" s="122" t="s">
        <v>246</v>
      </c>
      <c r="I103" s="122" t="s">
        <v>246</v>
      </c>
      <c r="J103" s="122" t="s">
        <v>246</v>
      </c>
      <c r="K103" s="122" t="s">
        <v>246</v>
      </c>
      <c r="L103" s="123" t="s">
        <v>246</v>
      </c>
      <c r="M103" s="122" t="s">
        <v>246</v>
      </c>
      <c r="N103" s="144" t="s">
        <v>246</v>
      </c>
      <c r="O103" s="122" t="s">
        <v>246</v>
      </c>
      <c r="P103" s="122" t="s">
        <v>246</v>
      </c>
      <c r="Q103" s="122" t="s">
        <v>246</v>
      </c>
      <c r="R103" s="122" t="s">
        <v>246</v>
      </c>
      <c r="S103" s="123" t="s">
        <v>246</v>
      </c>
      <c r="T103" s="123" t="s">
        <v>246</v>
      </c>
      <c r="U103" s="123" t="s">
        <v>246</v>
      </c>
      <c r="V103" s="123" t="s">
        <v>246</v>
      </c>
      <c r="W103" s="123" t="s">
        <v>246</v>
      </c>
      <c r="X103" s="123" t="s">
        <v>246</v>
      </c>
      <c r="Y103" s="123" t="s">
        <v>246</v>
      </c>
      <c r="Z103" s="123" t="s">
        <v>246</v>
      </c>
      <c r="AA103" s="123" t="s">
        <v>246</v>
      </c>
      <c r="AB103" s="123" t="s">
        <v>246</v>
      </c>
      <c r="AC103" s="123" t="s">
        <v>246</v>
      </c>
      <c r="AD103" s="123" t="s">
        <v>246</v>
      </c>
      <c r="AE103" s="123" t="s">
        <v>246</v>
      </c>
      <c r="AF103" s="123" t="s">
        <v>246</v>
      </c>
      <c r="AG103" s="123" t="s">
        <v>246</v>
      </c>
      <c r="AH103" s="123">
        <v>1.056</v>
      </c>
      <c r="AI103" s="123" t="s">
        <v>246</v>
      </c>
      <c r="AJ103" s="123" t="s">
        <v>246</v>
      </c>
      <c r="AK103" s="123" t="s">
        <v>246</v>
      </c>
      <c r="AL103" s="123" t="s">
        <v>246</v>
      </c>
      <c r="AM103" s="123" t="s">
        <v>246</v>
      </c>
      <c r="AN103" s="123" t="s">
        <v>246</v>
      </c>
      <c r="AO103" s="123" t="s">
        <v>246</v>
      </c>
      <c r="AP103" s="123" t="s">
        <v>246</v>
      </c>
      <c r="AQ103" s="123" t="s">
        <v>246</v>
      </c>
      <c r="AR103" s="124" t="s">
        <v>246</v>
      </c>
      <c r="AS103" s="124" t="s">
        <v>246</v>
      </c>
      <c r="AT103" s="123" t="s">
        <v>246</v>
      </c>
      <c r="AU103" s="123" t="s">
        <v>246</v>
      </c>
      <c r="AV103" s="123">
        <v>1.056</v>
      </c>
      <c r="AW103" s="123" t="s">
        <v>246</v>
      </c>
      <c r="AX103" s="123" t="s">
        <v>246</v>
      </c>
      <c r="AY103" s="123" t="s">
        <v>246</v>
      </c>
      <c r="AZ103" s="123" t="s">
        <v>246</v>
      </c>
    </row>
    <row r="104" spans="1:52" x14ac:dyDescent="0.25">
      <c r="A104" s="138" t="s">
        <v>17</v>
      </c>
      <c r="B104" s="243" t="s">
        <v>431</v>
      </c>
      <c r="C104" s="114" t="s">
        <v>649</v>
      </c>
      <c r="D104" s="122" t="s">
        <v>246</v>
      </c>
      <c r="E104" s="122" t="s">
        <v>246</v>
      </c>
      <c r="F104" s="122" t="s">
        <v>246</v>
      </c>
      <c r="G104" s="122" t="s">
        <v>246</v>
      </c>
      <c r="H104" s="122" t="s">
        <v>246</v>
      </c>
      <c r="I104" s="122" t="s">
        <v>246</v>
      </c>
      <c r="J104" s="122" t="s">
        <v>246</v>
      </c>
      <c r="K104" s="122" t="s">
        <v>246</v>
      </c>
      <c r="L104" s="123" t="s">
        <v>246</v>
      </c>
      <c r="M104" s="122" t="s">
        <v>246</v>
      </c>
      <c r="N104" s="144" t="s">
        <v>246</v>
      </c>
      <c r="O104" s="122" t="s">
        <v>246</v>
      </c>
      <c r="P104" s="122" t="s">
        <v>246</v>
      </c>
      <c r="Q104" s="122" t="s">
        <v>246</v>
      </c>
      <c r="R104" s="122" t="s">
        <v>246</v>
      </c>
      <c r="S104" s="123" t="s">
        <v>246</v>
      </c>
      <c r="T104" s="123" t="s">
        <v>246</v>
      </c>
      <c r="U104" s="123" t="s">
        <v>246</v>
      </c>
      <c r="V104" s="123" t="s">
        <v>246</v>
      </c>
      <c r="W104" s="123" t="s">
        <v>246</v>
      </c>
      <c r="X104" s="123" t="s">
        <v>246</v>
      </c>
      <c r="Y104" s="123" t="s">
        <v>246</v>
      </c>
      <c r="Z104" s="123" t="s">
        <v>246</v>
      </c>
      <c r="AA104" s="123" t="s">
        <v>246</v>
      </c>
      <c r="AB104" s="123" t="s">
        <v>246</v>
      </c>
      <c r="AC104" s="123" t="s">
        <v>246</v>
      </c>
      <c r="AD104" s="123" t="s">
        <v>246</v>
      </c>
      <c r="AE104" s="123" t="s">
        <v>246</v>
      </c>
      <c r="AF104" s="123" t="s">
        <v>246</v>
      </c>
      <c r="AG104" s="123" t="s">
        <v>246</v>
      </c>
      <c r="AH104" s="123">
        <v>0.76</v>
      </c>
      <c r="AI104" s="123" t="s">
        <v>246</v>
      </c>
      <c r="AJ104" s="123" t="s">
        <v>246</v>
      </c>
      <c r="AK104" s="123" t="s">
        <v>246</v>
      </c>
      <c r="AL104" s="123" t="s">
        <v>246</v>
      </c>
      <c r="AM104" s="123" t="s">
        <v>246</v>
      </c>
      <c r="AN104" s="123" t="s">
        <v>246</v>
      </c>
      <c r="AO104" s="123" t="s">
        <v>246</v>
      </c>
      <c r="AP104" s="123" t="s">
        <v>246</v>
      </c>
      <c r="AQ104" s="123" t="s">
        <v>246</v>
      </c>
      <c r="AR104" s="124" t="s">
        <v>246</v>
      </c>
      <c r="AS104" s="124" t="s">
        <v>246</v>
      </c>
      <c r="AT104" s="123" t="s">
        <v>246</v>
      </c>
      <c r="AU104" s="123" t="s">
        <v>246</v>
      </c>
      <c r="AV104" s="123">
        <v>0.76</v>
      </c>
      <c r="AW104" s="123" t="s">
        <v>246</v>
      </c>
      <c r="AX104" s="123" t="s">
        <v>246</v>
      </c>
      <c r="AY104" s="123" t="s">
        <v>246</v>
      </c>
      <c r="AZ104" s="123" t="s">
        <v>246</v>
      </c>
    </row>
    <row r="105" spans="1:52" x14ac:dyDescent="0.25">
      <c r="A105" s="138" t="s">
        <v>17</v>
      </c>
      <c r="B105" s="246" t="s">
        <v>432</v>
      </c>
      <c r="C105" s="114" t="s">
        <v>650</v>
      </c>
      <c r="D105" s="122" t="s">
        <v>246</v>
      </c>
      <c r="E105" s="122" t="s">
        <v>246</v>
      </c>
      <c r="F105" s="122" t="s">
        <v>246</v>
      </c>
      <c r="G105" s="122" t="s">
        <v>246</v>
      </c>
      <c r="H105" s="122" t="s">
        <v>246</v>
      </c>
      <c r="I105" s="122" t="s">
        <v>246</v>
      </c>
      <c r="J105" s="122" t="s">
        <v>246</v>
      </c>
      <c r="K105" s="122" t="s">
        <v>246</v>
      </c>
      <c r="L105" s="123" t="s">
        <v>246</v>
      </c>
      <c r="M105" s="122" t="s">
        <v>246</v>
      </c>
      <c r="N105" s="144" t="s">
        <v>246</v>
      </c>
      <c r="O105" s="122" t="s">
        <v>246</v>
      </c>
      <c r="P105" s="122" t="s">
        <v>246</v>
      </c>
      <c r="Q105" s="122" t="s">
        <v>246</v>
      </c>
      <c r="R105" s="122" t="s">
        <v>246</v>
      </c>
      <c r="S105" s="123" t="s">
        <v>246</v>
      </c>
      <c r="T105" s="123" t="s">
        <v>246</v>
      </c>
      <c r="U105" s="123" t="s">
        <v>246</v>
      </c>
      <c r="V105" s="123" t="s">
        <v>246</v>
      </c>
      <c r="W105" s="123" t="s">
        <v>246</v>
      </c>
      <c r="X105" s="123" t="s">
        <v>246</v>
      </c>
      <c r="Y105" s="123" t="s">
        <v>246</v>
      </c>
      <c r="Z105" s="123" t="s">
        <v>246</v>
      </c>
      <c r="AA105" s="123" t="s">
        <v>246</v>
      </c>
      <c r="AB105" s="123" t="s">
        <v>246</v>
      </c>
      <c r="AC105" s="123" t="s">
        <v>246</v>
      </c>
      <c r="AD105" s="123" t="s">
        <v>246</v>
      </c>
      <c r="AE105" s="123" t="s">
        <v>246</v>
      </c>
      <c r="AF105" s="123" t="s">
        <v>246</v>
      </c>
      <c r="AG105" s="123" t="s">
        <v>246</v>
      </c>
      <c r="AH105" s="123">
        <v>0.73699999999999999</v>
      </c>
      <c r="AI105" s="123" t="s">
        <v>246</v>
      </c>
      <c r="AJ105" s="123" t="s">
        <v>246</v>
      </c>
      <c r="AK105" s="123" t="s">
        <v>246</v>
      </c>
      <c r="AL105" s="123" t="s">
        <v>246</v>
      </c>
      <c r="AM105" s="123" t="s">
        <v>246</v>
      </c>
      <c r="AN105" s="123" t="s">
        <v>246</v>
      </c>
      <c r="AO105" s="123" t="s">
        <v>246</v>
      </c>
      <c r="AP105" s="123" t="s">
        <v>246</v>
      </c>
      <c r="AQ105" s="123" t="s">
        <v>246</v>
      </c>
      <c r="AR105" s="124" t="s">
        <v>246</v>
      </c>
      <c r="AS105" s="124" t="s">
        <v>246</v>
      </c>
      <c r="AT105" s="123" t="s">
        <v>246</v>
      </c>
      <c r="AU105" s="123" t="s">
        <v>246</v>
      </c>
      <c r="AV105" s="123">
        <v>0.73699999999999999</v>
      </c>
      <c r="AW105" s="123" t="s">
        <v>246</v>
      </c>
      <c r="AX105" s="123" t="s">
        <v>246</v>
      </c>
      <c r="AY105" s="123" t="s">
        <v>246</v>
      </c>
      <c r="AZ105" s="123" t="s">
        <v>246</v>
      </c>
    </row>
    <row r="106" spans="1:52" x14ac:dyDescent="0.25">
      <c r="A106" s="138" t="s">
        <v>17</v>
      </c>
      <c r="B106" s="246" t="s">
        <v>433</v>
      </c>
      <c r="C106" s="114" t="s">
        <v>651</v>
      </c>
      <c r="D106" s="122" t="s">
        <v>246</v>
      </c>
      <c r="E106" s="122" t="s">
        <v>246</v>
      </c>
      <c r="F106" s="122" t="s">
        <v>246</v>
      </c>
      <c r="G106" s="122" t="s">
        <v>246</v>
      </c>
      <c r="H106" s="122" t="s">
        <v>246</v>
      </c>
      <c r="I106" s="122" t="s">
        <v>246</v>
      </c>
      <c r="J106" s="122" t="s">
        <v>246</v>
      </c>
      <c r="K106" s="122" t="s">
        <v>246</v>
      </c>
      <c r="L106" s="123" t="s">
        <v>246</v>
      </c>
      <c r="M106" s="122" t="s">
        <v>246</v>
      </c>
      <c r="N106" s="144" t="s">
        <v>246</v>
      </c>
      <c r="O106" s="122" t="s">
        <v>246</v>
      </c>
      <c r="P106" s="122" t="s">
        <v>246</v>
      </c>
      <c r="Q106" s="122" t="s">
        <v>246</v>
      </c>
      <c r="R106" s="122" t="s">
        <v>246</v>
      </c>
      <c r="S106" s="123" t="s">
        <v>246</v>
      </c>
      <c r="T106" s="123" t="s">
        <v>246</v>
      </c>
      <c r="U106" s="123" t="s">
        <v>246</v>
      </c>
      <c r="V106" s="123" t="s">
        <v>246</v>
      </c>
      <c r="W106" s="123" t="s">
        <v>246</v>
      </c>
      <c r="X106" s="123" t="s">
        <v>246</v>
      </c>
      <c r="Y106" s="123" t="s">
        <v>246</v>
      </c>
      <c r="Z106" s="123" t="s">
        <v>246</v>
      </c>
      <c r="AA106" s="123" t="s">
        <v>246</v>
      </c>
      <c r="AB106" s="123" t="s">
        <v>246</v>
      </c>
      <c r="AC106" s="123" t="s">
        <v>246</v>
      </c>
      <c r="AD106" s="123" t="s">
        <v>246</v>
      </c>
      <c r="AE106" s="123" t="s">
        <v>246</v>
      </c>
      <c r="AF106" s="123" t="s">
        <v>246</v>
      </c>
      <c r="AG106" s="123" t="s">
        <v>246</v>
      </c>
      <c r="AH106" s="123">
        <v>1.161</v>
      </c>
      <c r="AI106" s="123" t="s">
        <v>246</v>
      </c>
      <c r="AJ106" s="123" t="s">
        <v>246</v>
      </c>
      <c r="AK106" s="123" t="s">
        <v>246</v>
      </c>
      <c r="AL106" s="123" t="s">
        <v>246</v>
      </c>
      <c r="AM106" s="123" t="s">
        <v>246</v>
      </c>
      <c r="AN106" s="123" t="s">
        <v>246</v>
      </c>
      <c r="AO106" s="123" t="s">
        <v>246</v>
      </c>
      <c r="AP106" s="123" t="s">
        <v>246</v>
      </c>
      <c r="AQ106" s="123" t="s">
        <v>246</v>
      </c>
      <c r="AR106" s="124" t="s">
        <v>246</v>
      </c>
      <c r="AS106" s="124" t="s">
        <v>246</v>
      </c>
      <c r="AT106" s="123" t="s">
        <v>246</v>
      </c>
      <c r="AU106" s="123" t="s">
        <v>246</v>
      </c>
      <c r="AV106" s="123">
        <v>1.161</v>
      </c>
      <c r="AW106" s="123" t="s">
        <v>246</v>
      </c>
      <c r="AX106" s="123" t="s">
        <v>246</v>
      </c>
      <c r="AY106" s="123" t="s">
        <v>246</v>
      </c>
      <c r="AZ106" s="123" t="s">
        <v>246</v>
      </c>
    </row>
    <row r="107" spans="1:52" x14ac:dyDescent="0.25">
      <c r="A107" s="138" t="s">
        <v>17</v>
      </c>
      <c r="B107" s="246" t="s">
        <v>434</v>
      </c>
      <c r="C107" s="114" t="s">
        <v>652</v>
      </c>
      <c r="D107" s="122" t="s">
        <v>246</v>
      </c>
      <c r="E107" s="122" t="s">
        <v>246</v>
      </c>
      <c r="F107" s="122" t="s">
        <v>246</v>
      </c>
      <c r="G107" s="122" t="s">
        <v>246</v>
      </c>
      <c r="H107" s="122" t="s">
        <v>246</v>
      </c>
      <c r="I107" s="122" t="s">
        <v>246</v>
      </c>
      <c r="J107" s="122" t="s">
        <v>246</v>
      </c>
      <c r="K107" s="122" t="s">
        <v>246</v>
      </c>
      <c r="L107" s="123" t="s">
        <v>246</v>
      </c>
      <c r="M107" s="122" t="s">
        <v>246</v>
      </c>
      <c r="N107" s="144" t="s">
        <v>246</v>
      </c>
      <c r="O107" s="122" t="s">
        <v>246</v>
      </c>
      <c r="P107" s="122" t="s">
        <v>246</v>
      </c>
      <c r="Q107" s="122" t="s">
        <v>246</v>
      </c>
      <c r="R107" s="122" t="s">
        <v>246</v>
      </c>
      <c r="S107" s="123" t="s">
        <v>246</v>
      </c>
      <c r="T107" s="123" t="s">
        <v>246</v>
      </c>
      <c r="U107" s="123" t="s">
        <v>246</v>
      </c>
      <c r="V107" s="123" t="s">
        <v>246</v>
      </c>
      <c r="W107" s="123" t="s">
        <v>246</v>
      </c>
      <c r="X107" s="123" t="s">
        <v>246</v>
      </c>
      <c r="Y107" s="123" t="s">
        <v>246</v>
      </c>
      <c r="Z107" s="123" t="s">
        <v>246</v>
      </c>
      <c r="AA107" s="123" t="s">
        <v>246</v>
      </c>
      <c r="AB107" s="123" t="s">
        <v>246</v>
      </c>
      <c r="AC107" s="123" t="s">
        <v>246</v>
      </c>
      <c r="AD107" s="123" t="s">
        <v>246</v>
      </c>
      <c r="AE107" s="123" t="s">
        <v>246</v>
      </c>
      <c r="AF107" s="123" t="s">
        <v>246</v>
      </c>
      <c r="AG107" s="123" t="s">
        <v>246</v>
      </c>
      <c r="AH107" s="123">
        <v>1.252</v>
      </c>
      <c r="AI107" s="123" t="s">
        <v>246</v>
      </c>
      <c r="AJ107" s="123" t="s">
        <v>246</v>
      </c>
      <c r="AK107" s="123" t="s">
        <v>246</v>
      </c>
      <c r="AL107" s="123" t="s">
        <v>246</v>
      </c>
      <c r="AM107" s="123" t="s">
        <v>246</v>
      </c>
      <c r="AN107" s="123" t="s">
        <v>246</v>
      </c>
      <c r="AO107" s="123" t="s">
        <v>246</v>
      </c>
      <c r="AP107" s="123" t="s">
        <v>246</v>
      </c>
      <c r="AQ107" s="123" t="s">
        <v>246</v>
      </c>
      <c r="AR107" s="124" t="s">
        <v>246</v>
      </c>
      <c r="AS107" s="124" t="s">
        <v>246</v>
      </c>
      <c r="AT107" s="123" t="s">
        <v>246</v>
      </c>
      <c r="AU107" s="123" t="s">
        <v>246</v>
      </c>
      <c r="AV107" s="123">
        <v>1.252</v>
      </c>
      <c r="AW107" s="123" t="s">
        <v>246</v>
      </c>
      <c r="AX107" s="123" t="s">
        <v>246</v>
      </c>
      <c r="AY107" s="123" t="s">
        <v>246</v>
      </c>
      <c r="AZ107" s="123" t="s">
        <v>246</v>
      </c>
    </row>
    <row r="108" spans="1:52" x14ac:dyDescent="0.25">
      <c r="A108" s="138" t="s">
        <v>17</v>
      </c>
      <c r="B108" s="246" t="s">
        <v>435</v>
      </c>
      <c r="C108" s="114" t="s">
        <v>653</v>
      </c>
      <c r="D108" s="122" t="s">
        <v>246</v>
      </c>
      <c r="E108" s="122" t="s">
        <v>246</v>
      </c>
      <c r="F108" s="122" t="s">
        <v>246</v>
      </c>
      <c r="G108" s="122" t="s">
        <v>246</v>
      </c>
      <c r="H108" s="122" t="s">
        <v>246</v>
      </c>
      <c r="I108" s="122" t="s">
        <v>246</v>
      </c>
      <c r="J108" s="122" t="s">
        <v>246</v>
      </c>
      <c r="K108" s="122" t="s">
        <v>246</v>
      </c>
      <c r="L108" s="123" t="s">
        <v>246</v>
      </c>
      <c r="M108" s="122" t="s">
        <v>246</v>
      </c>
      <c r="N108" s="144" t="s">
        <v>246</v>
      </c>
      <c r="O108" s="122" t="s">
        <v>246</v>
      </c>
      <c r="P108" s="122" t="s">
        <v>246</v>
      </c>
      <c r="Q108" s="122" t="s">
        <v>246</v>
      </c>
      <c r="R108" s="122" t="s">
        <v>246</v>
      </c>
      <c r="S108" s="123" t="s">
        <v>246</v>
      </c>
      <c r="T108" s="123" t="s">
        <v>246</v>
      </c>
      <c r="U108" s="123" t="s">
        <v>246</v>
      </c>
      <c r="V108" s="123" t="s">
        <v>246</v>
      </c>
      <c r="W108" s="123" t="s">
        <v>246</v>
      </c>
      <c r="X108" s="123" t="s">
        <v>246</v>
      </c>
      <c r="Y108" s="123" t="s">
        <v>246</v>
      </c>
      <c r="Z108" s="123" t="s">
        <v>246</v>
      </c>
      <c r="AA108" s="123" t="s">
        <v>246</v>
      </c>
      <c r="AB108" s="123" t="s">
        <v>246</v>
      </c>
      <c r="AC108" s="123" t="s">
        <v>246</v>
      </c>
      <c r="AD108" s="123" t="s">
        <v>246</v>
      </c>
      <c r="AE108" s="123" t="s">
        <v>246</v>
      </c>
      <c r="AF108" s="123" t="s">
        <v>246</v>
      </c>
      <c r="AG108" s="123" t="s">
        <v>246</v>
      </c>
      <c r="AH108" s="123">
        <v>1.5720000000000001</v>
      </c>
      <c r="AI108" s="123" t="s">
        <v>246</v>
      </c>
      <c r="AJ108" s="123" t="s">
        <v>246</v>
      </c>
      <c r="AK108" s="123" t="s">
        <v>246</v>
      </c>
      <c r="AL108" s="123" t="s">
        <v>246</v>
      </c>
      <c r="AM108" s="123" t="s">
        <v>246</v>
      </c>
      <c r="AN108" s="123" t="s">
        <v>246</v>
      </c>
      <c r="AO108" s="123" t="s">
        <v>246</v>
      </c>
      <c r="AP108" s="123" t="s">
        <v>246</v>
      </c>
      <c r="AQ108" s="123" t="s">
        <v>246</v>
      </c>
      <c r="AR108" s="124" t="s">
        <v>246</v>
      </c>
      <c r="AS108" s="124" t="s">
        <v>246</v>
      </c>
      <c r="AT108" s="123" t="s">
        <v>246</v>
      </c>
      <c r="AU108" s="123" t="s">
        <v>246</v>
      </c>
      <c r="AV108" s="123">
        <v>1.5720000000000001</v>
      </c>
      <c r="AW108" s="123" t="s">
        <v>246</v>
      </c>
      <c r="AX108" s="123" t="s">
        <v>246</v>
      </c>
      <c r="AY108" s="123" t="s">
        <v>246</v>
      </c>
      <c r="AZ108" s="123" t="s">
        <v>246</v>
      </c>
    </row>
    <row r="109" spans="1:52" x14ac:dyDescent="0.25">
      <c r="A109" s="138" t="s">
        <v>17</v>
      </c>
      <c r="B109" s="246" t="s">
        <v>436</v>
      </c>
      <c r="C109" s="114" t="s">
        <v>654</v>
      </c>
      <c r="D109" s="122" t="s">
        <v>246</v>
      </c>
      <c r="E109" s="122" t="s">
        <v>246</v>
      </c>
      <c r="F109" s="122" t="s">
        <v>246</v>
      </c>
      <c r="G109" s="122" t="s">
        <v>246</v>
      </c>
      <c r="H109" s="122" t="s">
        <v>246</v>
      </c>
      <c r="I109" s="122" t="s">
        <v>246</v>
      </c>
      <c r="J109" s="122" t="s">
        <v>246</v>
      </c>
      <c r="K109" s="122" t="s">
        <v>246</v>
      </c>
      <c r="L109" s="123" t="s">
        <v>246</v>
      </c>
      <c r="M109" s="122" t="s">
        <v>246</v>
      </c>
      <c r="N109" s="144" t="s">
        <v>246</v>
      </c>
      <c r="O109" s="122" t="s">
        <v>246</v>
      </c>
      <c r="P109" s="122" t="s">
        <v>246</v>
      </c>
      <c r="Q109" s="122" t="s">
        <v>246</v>
      </c>
      <c r="R109" s="122" t="s">
        <v>246</v>
      </c>
      <c r="S109" s="123" t="s">
        <v>246</v>
      </c>
      <c r="T109" s="123" t="s">
        <v>246</v>
      </c>
      <c r="U109" s="123" t="s">
        <v>246</v>
      </c>
      <c r="V109" s="123" t="s">
        <v>246</v>
      </c>
      <c r="W109" s="123" t="s">
        <v>246</v>
      </c>
      <c r="X109" s="123" t="s">
        <v>246</v>
      </c>
      <c r="Y109" s="123" t="s">
        <v>246</v>
      </c>
      <c r="Z109" s="123" t="s">
        <v>246</v>
      </c>
      <c r="AA109" s="123" t="s">
        <v>246</v>
      </c>
      <c r="AB109" s="123" t="s">
        <v>246</v>
      </c>
      <c r="AC109" s="123" t="s">
        <v>246</v>
      </c>
      <c r="AD109" s="123" t="s">
        <v>246</v>
      </c>
      <c r="AE109" s="123" t="s">
        <v>246</v>
      </c>
      <c r="AF109" s="123" t="s">
        <v>246</v>
      </c>
      <c r="AG109" s="123" t="s">
        <v>246</v>
      </c>
      <c r="AH109" s="123" t="s">
        <v>246</v>
      </c>
      <c r="AI109" s="123">
        <v>0.5</v>
      </c>
      <c r="AJ109" s="123" t="s">
        <v>246</v>
      </c>
      <c r="AK109" s="123" t="s">
        <v>246</v>
      </c>
      <c r="AL109" s="123" t="s">
        <v>246</v>
      </c>
      <c r="AM109" s="123" t="s">
        <v>246</v>
      </c>
      <c r="AN109" s="123" t="s">
        <v>246</v>
      </c>
      <c r="AO109" s="123" t="s">
        <v>246</v>
      </c>
      <c r="AP109" s="123" t="s">
        <v>246</v>
      </c>
      <c r="AQ109" s="123" t="s">
        <v>246</v>
      </c>
      <c r="AR109" s="124" t="s">
        <v>246</v>
      </c>
      <c r="AS109" s="124" t="s">
        <v>246</v>
      </c>
      <c r="AT109" s="123" t="s">
        <v>246</v>
      </c>
      <c r="AU109" s="123" t="s">
        <v>246</v>
      </c>
      <c r="AV109" s="123" t="s">
        <v>246</v>
      </c>
      <c r="AW109" s="123">
        <v>0.5</v>
      </c>
      <c r="AX109" s="123" t="s">
        <v>246</v>
      </c>
      <c r="AY109" s="123" t="s">
        <v>246</v>
      </c>
      <c r="AZ109" s="123" t="s">
        <v>246</v>
      </c>
    </row>
    <row r="110" spans="1:52" x14ac:dyDescent="0.25">
      <c r="A110" s="138" t="s">
        <v>17</v>
      </c>
      <c r="B110" s="246" t="s">
        <v>437</v>
      </c>
      <c r="C110" s="114" t="s">
        <v>655</v>
      </c>
      <c r="D110" s="122" t="s">
        <v>246</v>
      </c>
      <c r="E110" s="122" t="s">
        <v>246</v>
      </c>
      <c r="F110" s="122" t="s">
        <v>246</v>
      </c>
      <c r="G110" s="122" t="s">
        <v>246</v>
      </c>
      <c r="H110" s="122" t="s">
        <v>246</v>
      </c>
      <c r="I110" s="122" t="s">
        <v>246</v>
      </c>
      <c r="J110" s="122" t="s">
        <v>246</v>
      </c>
      <c r="K110" s="122" t="s">
        <v>246</v>
      </c>
      <c r="L110" s="123" t="s">
        <v>246</v>
      </c>
      <c r="M110" s="122" t="s">
        <v>246</v>
      </c>
      <c r="N110" s="144" t="s">
        <v>246</v>
      </c>
      <c r="O110" s="122" t="s">
        <v>246</v>
      </c>
      <c r="P110" s="122" t="s">
        <v>246</v>
      </c>
      <c r="Q110" s="122" t="s">
        <v>246</v>
      </c>
      <c r="R110" s="122" t="s">
        <v>246</v>
      </c>
      <c r="S110" s="123" t="s">
        <v>246</v>
      </c>
      <c r="T110" s="123" t="s">
        <v>246</v>
      </c>
      <c r="U110" s="123" t="s">
        <v>246</v>
      </c>
      <c r="V110" s="123" t="s">
        <v>246</v>
      </c>
      <c r="W110" s="123" t="s">
        <v>246</v>
      </c>
      <c r="X110" s="123" t="s">
        <v>246</v>
      </c>
      <c r="Y110" s="123" t="s">
        <v>246</v>
      </c>
      <c r="Z110" s="123" t="s">
        <v>246</v>
      </c>
      <c r="AA110" s="123" t="s">
        <v>246</v>
      </c>
      <c r="AB110" s="123" t="s">
        <v>246</v>
      </c>
      <c r="AC110" s="123" t="s">
        <v>246</v>
      </c>
      <c r="AD110" s="123" t="s">
        <v>246</v>
      </c>
      <c r="AE110" s="123" t="s">
        <v>246</v>
      </c>
      <c r="AF110" s="123" t="s">
        <v>246</v>
      </c>
      <c r="AG110" s="123" t="s">
        <v>246</v>
      </c>
      <c r="AH110" s="123" t="s">
        <v>246</v>
      </c>
      <c r="AI110" s="123">
        <v>0.25</v>
      </c>
      <c r="AJ110" s="123" t="s">
        <v>246</v>
      </c>
      <c r="AK110" s="123" t="s">
        <v>246</v>
      </c>
      <c r="AL110" s="123" t="s">
        <v>246</v>
      </c>
      <c r="AM110" s="123" t="s">
        <v>246</v>
      </c>
      <c r="AN110" s="123" t="s">
        <v>246</v>
      </c>
      <c r="AO110" s="123" t="s">
        <v>246</v>
      </c>
      <c r="AP110" s="123" t="s">
        <v>246</v>
      </c>
      <c r="AQ110" s="123" t="s">
        <v>246</v>
      </c>
      <c r="AR110" s="124" t="s">
        <v>246</v>
      </c>
      <c r="AS110" s="124" t="s">
        <v>246</v>
      </c>
      <c r="AT110" s="123" t="s">
        <v>246</v>
      </c>
      <c r="AU110" s="123" t="s">
        <v>246</v>
      </c>
      <c r="AV110" s="123" t="s">
        <v>246</v>
      </c>
      <c r="AW110" s="123">
        <v>0.25</v>
      </c>
      <c r="AX110" s="123" t="s">
        <v>246</v>
      </c>
      <c r="AY110" s="123" t="s">
        <v>246</v>
      </c>
      <c r="AZ110" s="123" t="s">
        <v>246</v>
      </c>
    </row>
    <row r="111" spans="1:52" x14ac:dyDescent="0.25">
      <c r="A111" s="138" t="s">
        <v>17</v>
      </c>
      <c r="B111" s="246" t="s">
        <v>438</v>
      </c>
      <c r="C111" s="114" t="s">
        <v>656</v>
      </c>
      <c r="D111" s="122" t="s">
        <v>246</v>
      </c>
      <c r="E111" s="122" t="s">
        <v>246</v>
      </c>
      <c r="F111" s="122" t="s">
        <v>246</v>
      </c>
      <c r="G111" s="122" t="s">
        <v>246</v>
      </c>
      <c r="H111" s="122" t="s">
        <v>246</v>
      </c>
      <c r="I111" s="122" t="s">
        <v>246</v>
      </c>
      <c r="J111" s="122" t="s">
        <v>246</v>
      </c>
      <c r="K111" s="122" t="s">
        <v>246</v>
      </c>
      <c r="L111" s="123" t="s">
        <v>246</v>
      </c>
      <c r="M111" s="122" t="s">
        <v>246</v>
      </c>
      <c r="N111" s="144" t="s">
        <v>246</v>
      </c>
      <c r="O111" s="122" t="s">
        <v>246</v>
      </c>
      <c r="P111" s="122" t="s">
        <v>246</v>
      </c>
      <c r="Q111" s="122" t="s">
        <v>246</v>
      </c>
      <c r="R111" s="122" t="s">
        <v>246</v>
      </c>
      <c r="S111" s="123" t="s">
        <v>246</v>
      </c>
      <c r="T111" s="123" t="s">
        <v>246</v>
      </c>
      <c r="U111" s="123" t="s">
        <v>246</v>
      </c>
      <c r="V111" s="123" t="s">
        <v>246</v>
      </c>
      <c r="W111" s="123" t="s">
        <v>246</v>
      </c>
      <c r="X111" s="123" t="s">
        <v>246</v>
      </c>
      <c r="Y111" s="123" t="s">
        <v>246</v>
      </c>
      <c r="Z111" s="123" t="s">
        <v>246</v>
      </c>
      <c r="AA111" s="123" t="s">
        <v>246</v>
      </c>
      <c r="AB111" s="123" t="s">
        <v>246</v>
      </c>
      <c r="AC111" s="123" t="s">
        <v>246</v>
      </c>
      <c r="AD111" s="123" t="s">
        <v>246</v>
      </c>
      <c r="AE111" s="123" t="s">
        <v>246</v>
      </c>
      <c r="AF111" s="123" t="s">
        <v>246</v>
      </c>
      <c r="AG111" s="123" t="s">
        <v>246</v>
      </c>
      <c r="AH111" s="123" t="s">
        <v>246</v>
      </c>
      <c r="AI111" s="123">
        <v>0.16</v>
      </c>
      <c r="AJ111" s="123" t="s">
        <v>246</v>
      </c>
      <c r="AK111" s="123" t="s">
        <v>246</v>
      </c>
      <c r="AL111" s="123" t="s">
        <v>246</v>
      </c>
      <c r="AM111" s="123" t="s">
        <v>246</v>
      </c>
      <c r="AN111" s="123" t="s">
        <v>246</v>
      </c>
      <c r="AO111" s="123" t="s">
        <v>246</v>
      </c>
      <c r="AP111" s="123" t="s">
        <v>246</v>
      </c>
      <c r="AQ111" s="123" t="s">
        <v>246</v>
      </c>
      <c r="AR111" s="124" t="s">
        <v>246</v>
      </c>
      <c r="AS111" s="124" t="s">
        <v>246</v>
      </c>
      <c r="AT111" s="123" t="s">
        <v>246</v>
      </c>
      <c r="AU111" s="123" t="s">
        <v>246</v>
      </c>
      <c r="AV111" s="123" t="s">
        <v>246</v>
      </c>
      <c r="AW111" s="123">
        <v>0.16</v>
      </c>
      <c r="AX111" s="123" t="s">
        <v>246</v>
      </c>
      <c r="AY111" s="123" t="s">
        <v>246</v>
      </c>
      <c r="AZ111" s="123" t="s">
        <v>246</v>
      </c>
    </row>
    <row r="112" spans="1:52" x14ac:dyDescent="0.25">
      <c r="A112" s="138" t="s">
        <v>17</v>
      </c>
      <c r="B112" s="246" t="s">
        <v>439</v>
      </c>
      <c r="C112" s="114" t="s">
        <v>657</v>
      </c>
      <c r="D112" s="122" t="s">
        <v>246</v>
      </c>
      <c r="E112" s="122" t="s">
        <v>246</v>
      </c>
      <c r="F112" s="122" t="s">
        <v>246</v>
      </c>
      <c r="G112" s="122" t="s">
        <v>246</v>
      </c>
      <c r="H112" s="122" t="s">
        <v>246</v>
      </c>
      <c r="I112" s="122" t="s">
        <v>246</v>
      </c>
      <c r="J112" s="122" t="s">
        <v>246</v>
      </c>
      <c r="K112" s="122" t="s">
        <v>246</v>
      </c>
      <c r="L112" s="123" t="s">
        <v>246</v>
      </c>
      <c r="M112" s="122" t="s">
        <v>246</v>
      </c>
      <c r="N112" s="144" t="s">
        <v>246</v>
      </c>
      <c r="O112" s="122" t="s">
        <v>246</v>
      </c>
      <c r="P112" s="122" t="s">
        <v>246</v>
      </c>
      <c r="Q112" s="122" t="s">
        <v>246</v>
      </c>
      <c r="R112" s="122" t="s">
        <v>246</v>
      </c>
      <c r="S112" s="123" t="s">
        <v>246</v>
      </c>
      <c r="T112" s="123" t="s">
        <v>246</v>
      </c>
      <c r="U112" s="123" t="s">
        <v>246</v>
      </c>
      <c r="V112" s="123" t="s">
        <v>246</v>
      </c>
      <c r="W112" s="123" t="s">
        <v>246</v>
      </c>
      <c r="X112" s="123" t="s">
        <v>246</v>
      </c>
      <c r="Y112" s="123" t="s">
        <v>246</v>
      </c>
      <c r="Z112" s="123" t="s">
        <v>246</v>
      </c>
      <c r="AA112" s="123" t="s">
        <v>246</v>
      </c>
      <c r="AB112" s="123" t="s">
        <v>246</v>
      </c>
      <c r="AC112" s="123" t="s">
        <v>246</v>
      </c>
      <c r="AD112" s="123" t="s">
        <v>246</v>
      </c>
      <c r="AE112" s="123" t="s">
        <v>246</v>
      </c>
      <c r="AF112" s="123" t="s">
        <v>246</v>
      </c>
      <c r="AG112" s="123" t="s">
        <v>246</v>
      </c>
      <c r="AH112" s="123" t="s">
        <v>246</v>
      </c>
      <c r="AI112" s="123">
        <v>0.28000000000000003</v>
      </c>
      <c r="AJ112" s="123" t="s">
        <v>246</v>
      </c>
      <c r="AK112" s="123" t="s">
        <v>246</v>
      </c>
      <c r="AL112" s="123" t="s">
        <v>246</v>
      </c>
      <c r="AM112" s="123" t="s">
        <v>246</v>
      </c>
      <c r="AN112" s="123" t="s">
        <v>246</v>
      </c>
      <c r="AO112" s="123" t="s">
        <v>246</v>
      </c>
      <c r="AP112" s="123" t="s">
        <v>246</v>
      </c>
      <c r="AQ112" s="123" t="s">
        <v>246</v>
      </c>
      <c r="AR112" s="124" t="s">
        <v>246</v>
      </c>
      <c r="AS112" s="124" t="s">
        <v>246</v>
      </c>
      <c r="AT112" s="123" t="s">
        <v>246</v>
      </c>
      <c r="AU112" s="123" t="s">
        <v>246</v>
      </c>
      <c r="AV112" s="123" t="s">
        <v>246</v>
      </c>
      <c r="AW112" s="123">
        <v>0.28000000000000003</v>
      </c>
      <c r="AX112" s="123" t="s">
        <v>246</v>
      </c>
      <c r="AY112" s="123" t="s">
        <v>246</v>
      </c>
      <c r="AZ112" s="123" t="s">
        <v>246</v>
      </c>
    </row>
    <row r="113" spans="1:52" x14ac:dyDescent="0.25">
      <c r="A113" s="138" t="s">
        <v>17</v>
      </c>
      <c r="B113" s="246" t="s">
        <v>440</v>
      </c>
      <c r="C113" s="114" t="s">
        <v>658</v>
      </c>
      <c r="D113" s="122" t="s">
        <v>246</v>
      </c>
      <c r="E113" s="122" t="s">
        <v>246</v>
      </c>
      <c r="F113" s="122" t="s">
        <v>246</v>
      </c>
      <c r="G113" s="122" t="s">
        <v>246</v>
      </c>
      <c r="H113" s="122" t="s">
        <v>246</v>
      </c>
      <c r="I113" s="122" t="s">
        <v>246</v>
      </c>
      <c r="J113" s="122" t="s">
        <v>246</v>
      </c>
      <c r="K113" s="122" t="s">
        <v>246</v>
      </c>
      <c r="L113" s="123" t="s">
        <v>246</v>
      </c>
      <c r="M113" s="122" t="s">
        <v>246</v>
      </c>
      <c r="N113" s="144" t="s">
        <v>246</v>
      </c>
      <c r="O113" s="122" t="s">
        <v>246</v>
      </c>
      <c r="P113" s="122" t="s">
        <v>246</v>
      </c>
      <c r="Q113" s="122" t="s">
        <v>246</v>
      </c>
      <c r="R113" s="122" t="s">
        <v>246</v>
      </c>
      <c r="S113" s="123" t="s">
        <v>246</v>
      </c>
      <c r="T113" s="123" t="s">
        <v>246</v>
      </c>
      <c r="U113" s="123" t="s">
        <v>246</v>
      </c>
      <c r="V113" s="123" t="s">
        <v>246</v>
      </c>
      <c r="W113" s="123" t="s">
        <v>246</v>
      </c>
      <c r="X113" s="123" t="s">
        <v>246</v>
      </c>
      <c r="Y113" s="123" t="s">
        <v>246</v>
      </c>
      <c r="Z113" s="123" t="s">
        <v>246</v>
      </c>
      <c r="AA113" s="123" t="s">
        <v>246</v>
      </c>
      <c r="AB113" s="123" t="s">
        <v>246</v>
      </c>
      <c r="AC113" s="123" t="s">
        <v>246</v>
      </c>
      <c r="AD113" s="123" t="s">
        <v>246</v>
      </c>
      <c r="AE113" s="123" t="s">
        <v>246</v>
      </c>
      <c r="AF113" s="123" t="s">
        <v>246</v>
      </c>
      <c r="AG113" s="123" t="s">
        <v>246</v>
      </c>
      <c r="AH113" s="123" t="s">
        <v>246</v>
      </c>
      <c r="AI113" s="123">
        <v>0.4</v>
      </c>
      <c r="AJ113" s="123" t="s">
        <v>246</v>
      </c>
      <c r="AK113" s="123" t="s">
        <v>246</v>
      </c>
      <c r="AL113" s="123" t="s">
        <v>246</v>
      </c>
      <c r="AM113" s="123" t="s">
        <v>246</v>
      </c>
      <c r="AN113" s="123" t="s">
        <v>246</v>
      </c>
      <c r="AO113" s="123" t="s">
        <v>246</v>
      </c>
      <c r="AP113" s="123" t="s">
        <v>246</v>
      </c>
      <c r="AQ113" s="123" t="s">
        <v>246</v>
      </c>
      <c r="AR113" s="124" t="s">
        <v>246</v>
      </c>
      <c r="AS113" s="124" t="s">
        <v>246</v>
      </c>
      <c r="AT113" s="123" t="s">
        <v>246</v>
      </c>
      <c r="AU113" s="123" t="s">
        <v>246</v>
      </c>
      <c r="AV113" s="123" t="s">
        <v>246</v>
      </c>
      <c r="AW113" s="123">
        <v>0.4</v>
      </c>
      <c r="AX113" s="123" t="s">
        <v>246</v>
      </c>
      <c r="AY113" s="123" t="s">
        <v>246</v>
      </c>
      <c r="AZ113" s="123" t="s">
        <v>246</v>
      </c>
    </row>
    <row r="114" spans="1:52" x14ac:dyDescent="0.25">
      <c r="A114" s="138" t="s">
        <v>17</v>
      </c>
      <c r="B114" s="246" t="s">
        <v>441</v>
      </c>
      <c r="C114" s="114" t="s">
        <v>659</v>
      </c>
      <c r="D114" s="122" t="s">
        <v>246</v>
      </c>
      <c r="E114" s="122" t="s">
        <v>246</v>
      </c>
      <c r="F114" s="122" t="s">
        <v>246</v>
      </c>
      <c r="G114" s="122" t="s">
        <v>246</v>
      </c>
      <c r="H114" s="122" t="s">
        <v>246</v>
      </c>
      <c r="I114" s="122" t="s">
        <v>246</v>
      </c>
      <c r="J114" s="122" t="s">
        <v>246</v>
      </c>
      <c r="K114" s="122" t="s">
        <v>246</v>
      </c>
      <c r="L114" s="123" t="s">
        <v>246</v>
      </c>
      <c r="M114" s="122" t="s">
        <v>246</v>
      </c>
      <c r="N114" s="144" t="s">
        <v>246</v>
      </c>
      <c r="O114" s="122" t="s">
        <v>246</v>
      </c>
      <c r="P114" s="122" t="s">
        <v>246</v>
      </c>
      <c r="Q114" s="122" t="s">
        <v>246</v>
      </c>
      <c r="R114" s="122" t="s">
        <v>246</v>
      </c>
      <c r="S114" s="123" t="s">
        <v>246</v>
      </c>
      <c r="T114" s="123" t="s">
        <v>246</v>
      </c>
      <c r="U114" s="123" t="s">
        <v>246</v>
      </c>
      <c r="V114" s="123" t="s">
        <v>246</v>
      </c>
      <c r="W114" s="123" t="s">
        <v>246</v>
      </c>
      <c r="X114" s="123" t="s">
        <v>246</v>
      </c>
      <c r="Y114" s="123" t="s">
        <v>246</v>
      </c>
      <c r="Z114" s="123" t="s">
        <v>246</v>
      </c>
      <c r="AA114" s="123" t="s">
        <v>246</v>
      </c>
      <c r="AB114" s="123" t="s">
        <v>246</v>
      </c>
      <c r="AC114" s="123" t="s">
        <v>246</v>
      </c>
      <c r="AD114" s="123" t="s">
        <v>246</v>
      </c>
      <c r="AE114" s="123" t="s">
        <v>246</v>
      </c>
      <c r="AF114" s="123" t="s">
        <v>246</v>
      </c>
      <c r="AG114" s="123" t="s">
        <v>246</v>
      </c>
      <c r="AH114" s="123" t="s">
        <v>246</v>
      </c>
      <c r="AI114" s="123">
        <v>0.35</v>
      </c>
      <c r="AJ114" s="123" t="s">
        <v>246</v>
      </c>
      <c r="AK114" s="123" t="s">
        <v>246</v>
      </c>
      <c r="AL114" s="123" t="s">
        <v>246</v>
      </c>
      <c r="AM114" s="123" t="s">
        <v>246</v>
      </c>
      <c r="AN114" s="123" t="s">
        <v>246</v>
      </c>
      <c r="AO114" s="123" t="s">
        <v>246</v>
      </c>
      <c r="AP114" s="123" t="s">
        <v>246</v>
      </c>
      <c r="AQ114" s="123" t="s">
        <v>246</v>
      </c>
      <c r="AR114" s="124" t="s">
        <v>246</v>
      </c>
      <c r="AS114" s="124" t="s">
        <v>246</v>
      </c>
      <c r="AT114" s="123" t="s">
        <v>246</v>
      </c>
      <c r="AU114" s="123" t="s">
        <v>246</v>
      </c>
      <c r="AV114" s="123" t="s">
        <v>246</v>
      </c>
      <c r="AW114" s="123">
        <v>0.35</v>
      </c>
      <c r="AX114" s="123" t="s">
        <v>246</v>
      </c>
      <c r="AY114" s="123" t="s">
        <v>246</v>
      </c>
      <c r="AZ114" s="123" t="s">
        <v>246</v>
      </c>
    </row>
    <row r="115" spans="1:52" x14ac:dyDescent="0.25">
      <c r="A115" s="138" t="s">
        <v>17</v>
      </c>
      <c r="B115" s="246" t="s">
        <v>442</v>
      </c>
      <c r="C115" s="114" t="s">
        <v>660</v>
      </c>
      <c r="D115" s="122" t="s">
        <v>246</v>
      </c>
      <c r="E115" s="122" t="s">
        <v>246</v>
      </c>
      <c r="F115" s="122" t="s">
        <v>246</v>
      </c>
      <c r="G115" s="122" t="s">
        <v>246</v>
      </c>
      <c r="H115" s="122" t="s">
        <v>246</v>
      </c>
      <c r="I115" s="122" t="s">
        <v>246</v>
      </c>
      <c r="J115" s="122" t="s">
        <v>246</v>
      </c>
      <c r="K115" s="122" t="s">
        <v>246</v>
      </c>
      <c r="L115" s="123" t="s">
        <v>246</v>
      </c>
      <c r="M115" s="122" t="s">
        <v>246</v>
      </c>
      <c r="N115" s="144" t="s">
        <v>246</v>
      </c>
      <c r="O115" s="122" t="s">
        <v>246</v>
      </c>
      <c r="P115" s="122" t="s">
        <v>246</v>
      </c>
      <c r="Q115" s="122" t="s">
        <v>246</v>
      </c>
      <c r="R115" s="122" t="s">
        <v>246</v>
      </c>
      <c r="S115" s="123" t="s">
        <v>246</v>
      </c>
      <c r="T115" s="123" t="s">
        <v>246</v>
      </c>
      <c r="U115" s="123" t="s">
        <v>246</v>
      </c>
      <c r="V115" s="123" t="s">
        <v>246</v>
      </c>
      <c r="W115" s="123" t="s">
        <v>246</v>
      </c>
      <c r="X115" s="123" t="s">
        <v>246</v>
      </c>
      <c r="Y115" s="123" t="s">
        <v>246</v>
      </c>
      <c r="Z115" s="123" t="s">
        <v>246</v>
      </c>
      <c r="AA115" s="123" t="s">
        <v>246</v>
      </c>
      <c r="AB115" s="123" t="s">
        <v>246</v>
      </c>
      <c r="AC115" s="123" t="s">
        <v>246</v>
      </c>
      <c r="AD115" s="123" t="s">
        <v>246</v>
      </c>
      <c r="AE115" s="123" t="s">
        <v>246</v>
      </c>
      <c r="AF115" s="123" t="s">
        <v>246</v>
      </c>
      <c r="AG115" s="123" t="s">
        <v>246</v>
      </c>
      <c r="AH115" s="123" t="s">
        <v>246</v>
      </c>
      <c r="AI115" s="123" t="s">
        <v>246</v>
      </c>
      <c r="AJ115" s="123" t="s">
        <v>246</v>
      </c>
      <c r="AK115" s="123" t="s">
        <v>246</v>
      </c>
      <c r="AL115" s="123" t="s">
        <v>246</v>
      </c>
      <c r="AM115" s="123" t="s">
        <v>246</v>
      </c>
      <c r="AN115" s="123" t="s">
        <v>246</v>
      </c>
      <c r="AO115" s="123">
        <v>1.35</v>
      </c>
      <c r="AP115" s="123" t="s">
        <v>246</v>
      </c>
      <c r="AQ115" s="123" t="s">
        <v>246</v>
      </c>
      <c r="AR115" s="124" t="s">
        <v>246</v>
      </c>
      <c r="AS115" s="124" t="s">
        <v>246</v>
      </c>
      <c r="AT115" s="123" t="s">
        <v>246</v>
      </c>
      <c r="AU115" s="123" t="s">
        <v>246</v>
      </c>
      <c r="AV115" s="123">
        <v>1.35</v>
      </c>
      <c r="AW115" s="123" t="s">
        <v>246</v>
      </c>
      <c r="AX115" s="123" t="s">
        <v>246</v>
      </c>
      <c r="AY115" s="123" t="s">
        <v>246</v>
      </c>
      <c r="AZ115" s="123" t="s">
        <v>246</v>
      </c>
    </row>
    <row r="116" spans="1:52" ht="30" x14ac:dyDescent="0.25">
      <c r="A116" s="138" t="s">
        <v>17</v>
      </c>
      <c r="B116" s="243" t="s">
        <v>443</v>
      </c>
      <c r="C116" s="114" t="s">
        <v>661</v>
      </c>
      <c r="D116" s="122" t="s">
        <v>246</v>
      </c>
      <c r="E116" s="122" t="s">
        <v>246</v>
      </c>
      <c r="F116" s="122" t="s">
        <v>246</v>
      </c>
      <c r="G116" s="131" t="s">
        <v>246</v>
      </c>
      <c r="H116" s="122" t="s">
        <v>246</v>
      </c>
      <c r="I116" s="122" t="s">
        <v>246</v>
      </c>
      <c r="J116" s="122" t="s">
        <v>246</v>
      </c>
      <c r="K116" s="122" t="s">
        <v>246</v>
      </c>
      <c r="L116" s="123" t="s">
        <v>246</v>
      </c>
      <c r="M116" s="122" t="s">
        <v>246</v>
      </c>
      <c r="N116" s="122" t="s">
        <v>246</v>
      </c>
      <c r="O116" s="122" t="s">
        <v>246</v>
      </c>
      <c r="P116" s="122" t="s">
        <v>246</v>
      </c>
      <c r="Q116" s="122" t="s">
        <v>246</v>
      </c>
      <c r="R116" s="122" t="s">
        <v>246</v>
      </c>
      <c r="S116" s="123" t="s">
        <v>246</v>
      </c>
      <c r="T116" s="124" t="s">
        <v>246</v>
      </c>
      <c r="U116" s="123" t="s">
        <v>246</v>
      </c>
      <c r="V116" s="123" t="s">
        <v>246</v>
      </c>
      <c r="W116" s="123" t="s">
        <v>246</v>
      </c>
      <c r="X116" s="123" t="s">
        <v>246</v>
      </c>
      <c r="Y116" s="123" t="s">
        <v>246</v>
      </c>
      <c r="Z116" s="123" t="s">
        <v>246</v>
      </c>
      <c r="AA116" s="123" t="s">
        <v>246</v>
      </c>
      <c r="AB116" s="123" t="s">
        <v>246</v>
      </c>
      <c r="AC116" s="123" t="s">
        <v>246</v>
      </c>
      <c r="AD116" s="123" t="s">
        <v>246</v>
      </c>
      <c r="AE116" s="123" t="s">
        <v>246</v>
      </c>
      <c r="AF116" s="123" t="s">
        <v>246</v>
      </c>
      <c r="AG116" s="123" t="s">
        <v>246</v>
      </c>
      <c r="AH116" s="123" t="s">
        <v>246</v>
      </c>
      <c r="AI116" s="123" t="s">
        <v>246</v>
      </c>
      <c r="AJ116" s="123" t="s">
        <v>246</v>
      </c>
      <c r="AK116" s="123" t="s">
        <v>246</v>
      </c>
      <c r="AL116" s="123" t="s">
        <v>246</v>
      </c>
      <c r="AM116" s="123" t="s">
        <v>246</v>
      </c>
      <c r="AN116" s="123" t="s">
        <v>246</v>
      </c>
      <c r="AO116" s="123">
        <v>0.63</v>
      </c>
      <c r="AP116" s="123" t="s">
        <v>246</v>
      </c>
      <c r="AQ116" s="123" t="s">
        <v>246</v>
      </c>
      <c r="AR116" s="124" t="s">
        <v>246</v>
      </c>
      <c r="AS116" s="124" t="s">
        <v>246</v>
      </c>
      <c r="AT116" s="123" t="s">
        <v>246</v>
      </c>
      <c r="AU116" s="123" t="s">
        <v>246</v>
      </c>
      <c r="AV116" s="123">
        <v>0.63</v>
      </c>
      <c r="AW116" s="123" t="s">
        <v>246</v>
      </c>
      <c r="AX116" s="123" t="s">
        <v>246</v>
      </c>
      <c r="AY116" s="123" t="s">
        <v>246</v>
      </c>
      <c r="AZ116" s="123" t="s">
        <v>246</v>
      </c>
    </row>
    <row r="117" spans="1:52" ht="30" x14ac:dyDescent="0.25">
      <c r="A117" s="138" t="s">
        <v>17</v>
      </c>
      <c r="B117" s="243" t="s">
        <v>444</v>
      </c>
      <c r="C117" s="114" t="s">
        <v>662</v>
      </c>
      <c r="D117" s="122" t="s">
        <v>246</v>
      </c>
      <c r="E117" s="122" t="s">
        <v>246</v>
      </c>
      <c r="F117" s="122" t="s">
        <v>246</v>
      </c>
      <c r="G117" s="131" t="s">
        <v>246</v>
      </c>
      <c r="H117" s="122" t="s">
        <v>246</v>
      </c>
      <c r="I117" s="122" t="s">
        <v>246</v>
      </c>
      <c r="J117" s="122" t="s">
        <v>246</v>
      </c>
      <c r="K117" s="122" t="s">
        <v>246</v>
      </c>
      <c r="L117" s="123" t="s">
        <v>246</v>
      </c>
      <c r="M117" s="122" t="s">
        <v>246</v>
      </c>
      <c r="N117" s="122" t="s">
        <v>246</v>
      </c>
      <c r="O117" s="122" t="s">
        <v>246</v>
      </c>
      <c r="P117" s="122" t="s">
        <v>246</v>
      </c>
      <c r="Q117" s="122" t="s">
        <v>246</v>
      </c>
      <c r="R117" s="122" t="s">
        <v>246</v>
      </c>
      <c r="S117" s="123" t="s">
        <v>246</v>
      </c>
      <c r="T117" s="124" t="s">
        <v>246</v>
      </c>
      <c r="U117" s="123" t="s">
        <v>246</v>
      </c>
      <c r="V117" s="123" t="s">
        <v>246</v>
      </c>
      <c r="W117" s="123" t="s">
        <v>246</v>
      </c>
      <c r="X117" s="123" t="s">
        <v>246</v>
      </c>
      <c r="Y117" s="123" t="s">
        <v>246</v>
      </c>
      <c r="Z117" s="123" t="s">
        <v>246</v>
      </c>
      <c r="AA117" s="123" t="s">
        <v>246</v>
      </c>
      <c r="AB117" s="123" t="s">
        <v>246</v>
      </c>
      <c r="AC117" s="123" t="s">
        <v>246</v>
      </c>
      <c r="AD117" s="123" t="s">
        <v>246</v>
      </c>
      <c r="AE117" s="123" t="s">
        <v>246</v>
      </c>
      <c r="AF117" s="123" t="s">
        <v>246</v>
      </c>
      <c r="AG117" s="123" t="s">
        <v>246</v>
      </c>
      <c r="AH117" s="123" t="s">
        <v>246</v>
      </c>
      <c r="AI117" s="123" t="s">
        <v>246</v>
      </c>
      <c r="AJ117" s="123" t="s">
        <v>246</v>
      </c>
      <c r="AK117" s="123" t="s">
        <v>246</v>
      </c>
      <c r="AL117" s="123" t="s">
        <v>246</v>
      </c>
      <c r="AM117" s="123" t="s">
        <v>246</v>
      </c>
      <c r="AN117" s="123" t="s">
        <v>246</v>
      </c>
      <c r="AO117" s="123">
        <v>0.8</v>
      </c>
      <c r="AP117" s="123" t="s">
        <v>246</v>
      </c>
      <c r="AQ117" s="123" t="s">
        <v>246</v>
      </c>
      <c r="AR117" s="124" t="s">
        <v>246</v>
      </c>
      <c r="AS117" s="124" t="s">
        <v>246</v>
      </c>
      <c r="AT117" s="123" t="s">
        <v>246</v>
      </c>
      <c r="AU117" s="123" t="s">
        <v>246</v>
      </c>
      <c r="AV117" s="123">
        <v>0.8</v>
      </c>
      <c r="AW117" s="123" t="s">
        <v>246</v>
      </c>
      <c r="AX117" s="123" t="s">
        <v>246</v>
      </c>
      <c r="AY117" s="123" t="s">
        <v>246</v>
      </c>
      <c r="AZ117" s="123" t="s">
        <v>246</v>
      </c>
    </row>
    <row r="118" spans="1:52" x14ac:dyDescent="0.25">
      <c r="A118" s="138" t="s">
        <v>17</v>
      </c>
      <c r="B118" s="243" t="s">
        <v>445</v>
      </c>
      <c r="C118" s="114" t="s">
        <v>663</v>
      </c>
      <c r="D118" s="122" t="s">
        <v>246</v>
      </c>
      <c r="E118" s="122" t="s">
        <v>246</v>
      </c>
      <c r="F118" s="122" t="s">
        <v>246</v>
      </c>
      <c r="G118" s="131" t="s">
        <v>246</v>
      </c>
      <c r="H118" s="122" t="s">
        <v>246</v>
      </c>
      <c r="I118" s="122" t="s">
        <v>246</v>
      </c>
      <c r="J118" s="122" t="s">
        <v>246</v>
      </c>
      <c r="K118" s="122" t="s">
        <v>246</v>
      </c>
      <c r="L118" s="123" t="s">
        <v>246</v>
      </c>
      <c r="M118" s="122" t="s">
        <v>246</v>
      </c>
      <c r="N118" s="122" t="s">
        <v>246</v>
      </c>
      <c r="O118" s="122" t="s">
        <v>246</v>
      </c>
      <c r="P118" s="122" t="s">
        <v>246</v>
      </c>
      <c r="Q118" s="122" t="s">
        <v>246</v>
      </c>
      <c r="R118" s="122" t="s">
        <v>246</v>
      </c>
      <c r="S118" s="123" t="s">
        <v>246</v>
      </c>
      <c r="T118" s="124" t="s">
        <v>246</v>
      </c>
      <c r="U118" s="123" t="s">
        <v>246</v>
      </c>
      <c r="V118" s="123" t="s">
        <v>246</v>
      </c>
      <c r="W118" s="123" t="s">
        <v>246</v>
      </c>
      <c r="X118" s="123" t="s">
        <v>246</v>
      </c>
      <c r="Y118" s="123" t="s">
        <v>246</v>
      </c>
      <c r="Z118" s="123" t="s">
        <v>246</v>
      </c>
      <c r="AA118" s="123" t="s">
        <v>246</v>
      </c>
      <c r="AB118" s="123" t="s">
        <v>246</v>
      </c>
      <c r="AC118" s="123" t="s">
        <v>246</v>
      </c>
      <c r="AD118" s="123" t="s">
        <v>246</v>
      </c>
      <c r="AE118" s="123" t="s">
        <v>246</v>
      </c>
      <c r="AF118" s="123" t="s">
        <v>246</v>
      </c>
      <c r="AG118" s="123" t="s">
        <v>246</v>
      </c>
      <c r="AH118" s="123" t="s">
        <v>246</v>
      </c>
      <c r="AI118" s="123" t="s">
        <v>246</v>
      </c>
      <c r="AJ118" s="123" t="s">
        <v>246</v>
      </c>
      <c r="AK118" s="123" t="s">
        <v>246</v>
      </c>
      <c r="AL118" s="123" t="s">
        <v>246</v>
      </c>
      <c r="AM118" s="123" t="s">
        <v>246</v>
      </c>
      <c r="AN118" s="123" t="s">
        <v>246</v>
      </c>
      <c r="AO118" s="123">
        <v>0.83899999999999997</v>
      </c>
      <c r="AP118" s="123" t="s">
        <v>246</v>
      </c>
      <c r="AQ118" s="123" t="s">
        <v>246</v>
      </c>
      <c r="AR118" s="124" t="s">
        <v>246</v>
      </c>
      <c r="AS118" s="124" t="s">
        <v>246</v>
      </c>
      <c r="AT118" s="123" t="s">
        <v>246</v>
      </c>
      <c r="AU118" s="123" t="s">
        <v>246</v>
      </c>
      <c r="AV118" s="123">
        <v>0.83899999999999997</v>
      </c>
      <c r="AW118" s="123" t="s">
        <v>246</v>
      </c>
      <c r="AX118" s="123" t="s">
        <v>246</v>
      </c>
      <c r="AY118" s="123" t="s">
        <v>246</v>
      </c>
      <c r="AZ118" s="123" t="s">
        <v>246</v>
      </c>
    </row>
    <row r="119" spans="1:52" x14ac:dyDescent="0.25">
      <c r="A119" s="138" t="s">
        <v>17</v>
      </c>
      <c r="B119" s="243" t="s">
        <v>446</v>
      </c>
      <c r="C119" s="114" t="s">
        <v>664</v>
      </c>
      <c r="D119" s="122" t="s">
        <v>246</v>
      </c>
      <c r="E119" s="122" t="s">
        <v>246</v>
      </c>
      <c r="F119" s="122" t="s">
        <v>246</v>
      </c>
      <c r="G119" s="131" t="s">
        <v>246</v>
      </c>
      <c r="H119" s="122" t="s">
        <v>246</v>
      </c>
      <c r="I119" s="122" t="s">
        <v>246</v>
      </c>
      <c r="J119" s="122" t="s">
        <v>246</v>
      </c>
      <c r="K119" s="122" t="s">
        <v>246</v>
      </c>
      <c r="L119" s="123" t="s">
        <v>246</v>
      </c>
      <c r="M119" s="122" t="s">
        <v>246</v>
      </c>
      <c r="N119" s="122" t="s">
        <v>246</v>
      </c>
      <c r="O119" s="122" t="s">
        <v>246</v>
      </c>
      <c r="P119" s="122" t="s">
        <v>246</v>
      </c>
      <c r="Q119" s="122" t="s">
        <v>246</v>
      </c>
      <c r="R119" s="122" t="s">
        <v>246</v>
      </c>
      <c r="S119" s="123" t="s">
        <v>246</v>
      </c>
      <c r="T119" s="124" t="s">
        <v>246</v>
      </c>
      <c r="U119" s="123" t="s">
        <v>246</v>
      </c>
      <c r="V119" s="123" t="s">
        <v>246</v>
      </c>
      <c r="W119" s="123" t="s">
        <v>246</v>
      </c>
      <c r="X119" s="123" t="s">
        <v>246</v>
      </c>
      <c r="Y119" s="123" t="s">
        <v>246</v>
      </c>
      <c r="Z119" s="123" t="s">
        <v>246</v>
      </c>
      <c r="AA119" s="123" t="s">
        <v>246</v>
      </c>
      <c r="AB119" s="123" t="s">
        <v>246</v>
      </c>
      <c r="AC119" s="123" t="s">
        <v>246</v>
      </c>
      <c r="AD119" s="123" t="s">
        <v>246</v>
      </c>
      <c r="AE119" s="123" t="s">
        <v>246</v>
      </c>
      <c r="AF119" s="123" t="s">
        <v>246</v>
      </c>
      <c r="AG119" s="123" t="s">
        <v>246</v>
      </c>
      <c r="AH119" s="123" t="s">
        <v>246</v>
      </c>
      <c r="AI119" s="123" t="s">
        <v>246</v>
      </c>
      <c r="AJ119" s="123" t="s">
        <v>246</v>
      </c>
      <c r="AK119" s="123" t="s">
        <v>246</v>
      </c>
      <c r="AL119" s="123" t="s">
        <v>246</v>
      </c>
      <c r="AM119" s="123" t="s">
        <v>246</v>
      </c>
      <c r="AN119" s="123" t="s">
        <v>246</v>
      </c>
      <c r="AO119" s="123">
        <v>1.3859999999999999</v>
      </c>
      <c r="AP119" s="123" t="s">
        <v>246</v>
      </c>
      <c r="AQ119" s="123" t="s">
        <v>246</v>
      </c>
      <c r="AR119" s="124" t="s">
        <v>246</v>
      </c>
      <c r="AS119" s="124" t="s">
        <v>246</v>
      </c>
      <c r="AT119" s="123" t="s">
        <v>246</v>
      </c>
      <c r="AU119" s="123" t="s">
        <v>246</v>
      </c>
      <c r="AV119" s="123">
        <v>1.3859999999999999</v>
      </c>
      <c r="AW119" s="123" t="s">
        <v>246</v>
      </c>
      <c r="AX119" s="123" t="s">
        <v>246</v>
      </c>
      <c r="AY119" s="123" t="s">
        <v>246</v>
      </c>
      <c r="AZ119" s="123" t="s">
        <v>246</v>
      </c>
    </row>
    <row r="120" spans="1:52" x14ac:dyDescent="0.25">
      <c r="A120" s="138" t="s">
        <v>17</v>
      </c>
      <c r="B120" s="243" t="s">
        <v>447</v>
      </c>
      <c r="C120" s="114" t="s">
        <v>665</v>
      </c>
      <c r="D120" s="122" t="s">
        <v>246</v>
      </c>
      <c r="E120" s="122" t="s">
        <v>246</v>
      </c>
      <c r="F120" s="122" t="s">
        <v>246</v>
      </c>
      <c r="G120" s="131" t="s">
        <v>246</v>
      </c>
      <c r="H120" s="122" t="s">
        <v>246</v>
      </c>
      <c r="I120" s="122" t="s">
        <v>246</v>
      </c>
      <c r="J120" s="122" t="s">
        <v>246</v>
      </c>
      <c r="K120" s="122" t="s">
        <v>246</v>
      </c>
      <c r="L120" s="123" t="s">
        <v>246</v>
      </c>
      <c r="M120" s="122" t="s">
        <v>246</v>
      </c>
      <c r="N120" s="122" t="s">
        <v>246</v>
      </c>
      <c r="O120" s="122" t="s">
        <v>246</v>
      </c>
      <c r="P120" s="122" t="s">
        <v>246</v>
      </c>
      <c r="Q120" s="122" t="s">
        <v>246</v>
      </c>
      <c r="R120" s="122" t="s">
        <v>246</v>
      </c>
      <c r="S120" s="123" t="s">
        <v>246</v>
      </c>
      <c r="T120" s="124" t="s">
        <v>246</v>
      </c>
      <c r="U120" s="123" t="s">
        <v>246</v>
      </c>
      <c r="V120" s="123" t="s">
        <v>246</v>
      </c>
      <c r="W120" s="123" t="s">
        <v>246</v>
      </c>
      <c r="X120" s="123" t="s">
        <v>246</v>
      </c>
      <c r="Y120" s="123" t="s">
        <v>246</v>
      </c>
      <c r="Z120" s="123" t="s">
        <v>246</v>
      </c>
      <c r="AA120" s="123" t="s">
        <v>246</v>
      </c>
      <c r="AB120" s="123" t="s">
        <v>246</v>
      </c>
      <c r="AC120" s="123" t="s">
        <v>246</v>
      </c>
      <c r="AD120" s="123" t="s">
        <v>246</v>
      </c>
      <c r="AE120" s="123" t="s">
        <v>246</v>
      </c>
      <c r="AF120" s="123" t="s">
        <v>246</v>
      </c>
      <c r="AG120" s="123" t="s">
        <v>246</v>
      </c>
      <c r="AH120" s="123" t="s">
        <v>246</v>
      </c>
      <c r="AI120" s="123" t="s">
        <v>246</v>
      </c>
      <c r="AJ120" s="123" t="s">
        <v>246</v>
      </c>
      <c r="AK120" s="123" t="s">
        <v>246</v>
      </c>
      <c r="AL120" s="123" t="s">
        <v>246</v>
      </c>
      <c r="AM120" s="123" t="s">
        <v>246</v>
      </c>
      <c r="AN120" s="123" t="s">
        <v>246</v>
      </c>
      <c r="AO120" s="123">
        <v>0.69499999999999995</v>
      </c>
      <c r="AP120" s="123" t="s">
        <v>246</v>
      </c>
      <c r="AQ120" s="123" t="s">
        <v>246</v>
      </c>
      <c r="AR120" s="124" t="s">
        <v>246</v>
      </c>
      <c r="AS120" s="124" t="s">
        <v>246</v>
      </c>
      <c r="AT120" s="123" t="s">
        <v>246</v>
      </c>
      <c r="AU120" s="123" t="s">
        <v>246</v>
      </c>
      <c r="AV120" s="123">
        <v>0.69499999999999995</v>
      </c>
      <c r="AW120" s="123" t="s">
        <v>246</v>
      </c>
      <c r="AX120" s="123" t="s">
        <v>246</v>
      </c>
      <c r="AY120" s="123" t="s">
        <v>246</v>
      </c>
      <c r="AZ120" s="123" t="s">
        <v>246</v>
      </c>
    </row>
    <row r="121" spans="1:52" x14ac:dyDescent="0.25">
      <c r="A121" s="138" t="s">
        <v>17</v>
      </c>
      <c r="B121" s="243" t="s">
        <v>448</v>
      </c>
      <c r="C121" s="114" t="s">
        <v>666</v>
      </c>
      <c r="D121" s="122" t="s">
        <v>246</v>
      </c>
      <c r="E121" s="122" t="s">
        <v>246</v>
      </c>
      <c r="F121" s="122" t="s">
        <v>246</v>
      </c>
      <c r="G121" s="131" t="s">
        <v>246</v>
      </c>
      <c r="H121" s="122" t="s">
        <v>246</v>
      </c>
      <c r="I121" s="122" t="s">
        <v>246</v>
      </c>
      <c r="J121" s="122" t="s">
        <v>246</v>
      </c>
      <c r="K121" s="122" t="s">
        <v>246</v>
      </c>
      <c r="L121" s="123" t="s">
        <v>246</v>
      </c>
      <c r="M121" s="122" t="s">
        <v>246</v>
      </c>
      <c r="N121" s="122" t="s">
        <v>246</v>
      </c>
      <c r="O121" s="122" t="s">
        <v>246</v>
      </c>
      <c r="P121" s="122" t="s">
        <v>246</v>
      </c>
      <c r="Q121" s="122" t="s">
        <v>246</v>
      </c>
      <c r="R121" s="122" t="s">
        <v>246</v>
      </c>
      <c r="S121" s="123" t="s">
        <v>246</v>
      </c>
      <c r="T121" s="124" t="s">
        <v>246</v>
      </c>
      <c r="U121" s="123" t="s">
        <v>246</v>
      </c>
      <c r="V121" s="123" t="s">
        <v>246</v>
      </c>
      <c r="W121" s="123" t="s">
        <v>246</v>
      </c>
      <c r="X121" s="123" t="s">
        <v>246</v>
      </c>
      <c r="Y121" s="123" t="s">
        <v>246</v>
      </c>
      <c r="Z121" s="123" t="s">
        <v>246</v>
      </c>
      <c r="AA121" s="123" t="s">
        <v>246</v>
      </c>
      <c r="AB121" s="123" t="s">
        <v>246</v>
      </c>
      <c r="AC121" s="123" t="s">
        <v>246</v>
      </c>
      <c r="AD121" s="123" t="s">
        <v>246</v>
      </c>
      <c r="AE121" s="123" t="s">
        <v>246</v>
      </c>
      <c r="AF121" s="123" t="s">
        <v>246</v>
      </c>
      <c r="AG121" s="123" t="s">
        <v>246</v>
      </c>
      <c r="AH121" s="123" t="s">
        <v>246</v>
      </c>
      <c r="AI121" s="123" t="s">
        <v>246</v>
      </c>
      <c r="AJ121" s="123" t="s">
        <v>246</v>
      </c>
      <c r="AK121" s="123" t="s">
        <v>246</v>
      </c>
      <c r="AL121" s="123" t="s">
        <v>246</v>
      </c>
      <c r="AM121" s="123" t="s">
        <v>246</v>
      </c>
      <c r="AN121" s="123" t="s">
        <v>246</v>
      </c>
      <c r="AO121" s="123">
        <v>0.98299999999999998</v>
      </c>
      <c r="AP121" s="123" t="s">
        <v>246</v>
      </c>
      <c r="AQ121" s="123" t="s">
        <v>246</v>
      </c>
      <c r="AR121" s="124" t="s">
        <v>246</v>
      </c>
      <c r="AS121" s="124" t="s">
        <v>246</v>
      </c>
      <c r="AT121" s="123" t="s">
        <v>246</v>
      </c>
      <c r="AU121" s="123" t="s">
        <v>246</v>
      </c>
      <c r="AV121" s="123">
        <v>0.98299999999999998</v>
      </c>
      <c r="AW121" s="123" t="s">
        <v>246</v>
      </c>
      <c r="AX121" s="123" t="s">
        <v>246</v>
      </c>
      <c r="AY121" s="123" t="s">
        <v>246</v>
      </c>
      <c r="AZ121" s="123" t="s">
        <v>246</v>
      </c>
    </row>
    <row r="122" spans="1:52" x14ac:dyDescent="0.25">
      <c r="A122" s="138" t="s">
        <v>17</v>
      </c>
      <c r="B122" s="243" t="s">
        <v>449</v>
      </c>
      <c r="C122" s="114" t="s">
        <v>667</v>
      </c>
      <c r="D122" s="122" t="s">
        <v>246</v>
      </c>
      <c r="E122" s="122" t="s">
        <v>246</v>
      </c>
      <c r="F122" s="122" t="s">
        <v>246</v>
      </c>
      <c r="G122" s="131" t="s">
        <v>246</v>
      </c>
      <c r="H122" s="122" t="s">
        <v>246</v>
      </c>
      <c r="I122" s="122" t="s">
        <v>246</v>
      </c>
      <c r="J122" s="122" t="s">
        <v>246</v>
      </c>
      <c r="K122" s="122" t="s">
        <v>246</v>
      </c>
      <c r="L122" s="123" t="s">
        <v>246</v>
      </c>
      <c r="M122" s="122" t="s">
        <v>246</v>
      </c>
      <c r="N122" s="122" t="s">
        <v>246</v>
      </c>
      <c r="O122" s="122" t="s">
        <v>246</v>
      </c>
      <c r="P122" s="122" t="s">
        <v>246</v>
      </c>
      <c r="Q122" s="122" t="s">
        <v>246</v>
      </c>
      <c r="R122" s="122" t="s">
        <v>246</v>
      </c>
      <c r="S122" s="123" t="s">
        <v>246</v>
      </c>
      <c r="T122" s="124" t="s">
        <v>246</v>
      </c>
      <c r="U122" s="123" t="s">
        <v>246</v>
      </c>
      <c r="V122" s="123" t="s">
        <v>246</v>
      </c>
      <c r="W122" s="123" t="s">
        <v>246</v>
      </c>
      <c r="X122" s="123" t="s">
        <v>246</v>
      </c>
      <c r="Y122" s="123" t="s">
        <v>246</v>
      </c>
      <c r="Z122" s="123" t="s">
        <v>246</v>
      </c>
      <c r="AA122" s="123" t="s">
        <v>246</v>
      </c>
      <c r="AB122" s="123" t="s">
        <v>246</v>
      </c>
      <c r="AC122" s="123" t="s">
        <v>246</v>
      </c>
      <c r="AD122" s="123" t="s">
        <v>246</v>
      </c>
      <c r="AE122" s="123" t="s">
        <v>246</v>
      </c>
      <c r="AF122" s="123" t="s">
        <v>246</v>
      </c>
      <c r="AG122" s="123" t="s">
        <v>246</v>
      </c>
      <c r="AH122" s="123" t="s">
        <v>246</v>
      </c>
      <c r="AI122" s="123" t="s">
        <v>246</v>
      </c>
      <c r="AJ122" s="123" t="s">
        <v>246</v>
      </c>
      <c r="AK122" s="123" t="s">
        <v>246</v>
      </c>
      <c r="AL122" s="123" t="s">
        <v>246</v>
      </c>
      <c r="AM122" s="123" t="s">
        <v>246</v>
      </c>
      <c r="AN122" s="123" t="s">
        <v>246</v>
      </c>
      <c r="AO122" s="123">
        <v>0.76600000000000001</v>
      </c>
      <c r="AP122" s="123" t="s">
        <v>246</v>
      </c>
      <c r="AQ122" s="123" t="s">
        <v>246</v>
      </c>
      <c r="AR122" s="124" t="s">
        <v>246</v>
      </c>
      <c r="AS122" s="124" t="s">
        <v>246</v>
      </c>
      <c r="AT122" s="123" t="s">
        <v>246</v>
      </c>
      <c r="AU122" s="123" t="s">
        <v>246</v>
      </c>
      <c r="AV122" s="123">
        <v>0.76600000000000001</v>
      </c>
      <c r="AW122" s="123" t="s">
        <v>246</v>
      </c>
      <c r="AX122" s="123" t="s">
        <v>246</v>
      </c>
      <c r="AY122" s="123" t="s">
        <v>246</v>
      </c>
      <c r="AZ122" s="123" t="s">
        <v>246</v>
      </c>
    </row>
    <row r="123" spans="1:52" x14ac:dyDescent="0.25">
      <c r="A123" s="138" t="s">
        <v>17</v>
      </c>
      <c r="B123" s="243" t="s">
        <v>450</v>
      </c>
      <c r="C123" s="114" t="s">
        <v>668</v>
      </c>
      <c r="D123" s="122" t="s">
        <v>246</v>
      </c>
      <c r="E123" s="122" t="s">
        <v>246</v>
      </c>
      <c r="F123" s="122" t="s">
        <v>246</v>
      </c>
      <c r="G123" s="131" t="s">
        <v>246</v>
      </c>
      <c r="H123" s="122" t="s">
        <v>246</v>
      </c>
      <c r="I123" s="122" t="s">
        <v>246</v>
      </c>
      <c r="J123" s="122" t="s">
        <v>246</v>
      </c>
      <c r="K123" s="122" t="s">
        <v>246</v>
      </c>
      <c r="L123" s="123" t="s">
        <v>246</v>
      </c>
      <c r="M123" s="122" t="s">
        <v>246</v>
      </c>
      <c r="N123" s="122" t="s">
        <v>246</v>
      </c>
      <c r="O123" s="122" t="s">
        <v>246</v>
      </c>
      <c r="P123" s="122" t="s">
        <v>246</v>
      </c>
      <c r="Q123" s="122" t="s">
        <v>246</v>
      </c>
      <c r="R123" s="122" t="s">
        <v>246</v>
      </c>
      <c r="S123" s="123" t="s">
        <v>246</v>
      </c>
      <c r="T123" s="124" t="s">
        <v>246</v>
      </c>
      <c r="U123" s="123" t="s">
        <v>246</v>
      </c>
      <c r="V123" s="123" t="s">
        <v>246</v>
      </c>
      <c r="W123" s="123" t="s">
        <v>246</v>
      </c>
      <c r="X123" s="123" t="s">
        <v>246</v>
      </c>
      <c r="Y123" s="123" t="s">
        <v>246</v>
      </c>
      <c r="Z123" s="123" t="s">
        <v>246</v>
      </c>
      <c r="AA123" s="123" t="s">
        <v>246</v>
      </c>
      <c r="AB123" s="123" t="s">
        <v>246</v>
      </c>
      <c r="AC123" s="123" t="s">
        <v>246</v>
      </c>
      <c r="AD123" s="123" t="s">
        <v>246</v>
      </c>
      <c r="AE123" s="123" t="s">
        <v>246</v>
      </c>
      <c r="AF123" s="123" t="s">
        <v>246</v>
      </c>
      <c r="AG123" s="123" t="s">
        <v>246</v>
      </c>
      <c r="AH123" s="123" t="s">
        <v>246</v>
      </c>
      <c r="AI123" s="123" t="s">
        <v>246</v>
      </c>
      <c r="AJ123" s="123" t="s">
        <v>246</v>
      </c>
      <c r="AK123" s="123" t="s">
        <v>246</v>
      </c>
      <c r="AL123" s="123" t="s">
        <v>246</v>
      </c>
      <c r="AM123" s="123" t="s">
        <v>246</v>
      </c>
      <c r="AN123" s="123" t="s">
        <v>246</v>
      </c>
      <c r="AO123" s="123">
        <v>1.1200000000000001</v>
      </c>
      <c r="AP123" s="123" t="s">
        <v>246</v>
      </c>
      <c r="AQ123" s="123" t="s">
        <v>246</v>
      </c>
      <c r="AR123" s="124" t="s">
        <v>246</v>
      </c>
      <c r="AS123" s="124" t="s">
        <v>246</v>
      </c>
      <c r="AT123" s="123" t="s">
        <v>246</v>
      </c>
      <c r="AU123" s="123" t="s">
        <v>246</v>
      </c>
      <c r="AV123" s="123">
        <v>1.1200000000000001</v>
      </c>
      <c r="AW123" s="123" t="s">
        <v>246</v>
      </c>
      <c r="AX123" s="123" t="s">
        <v>246</v>
      </c>
      <c r="AY123" s="123" t="s">
        <v>246</v>
      </c>
      <c r="AZ123" s="123" t="s">
        <v>246</v>
      </c>
    </row>
    <row r="124" spans="1:52" x14ac:dyDescent="0.25">
      <c r="A124" s="138" t="s">
        <v>17</v>
      </c>
      <c r="B124" s="246" t="s">
        <v>451</v>
      </c>
      <c r="C124" s="114" t="s">
        <v>669</v>
      </c>
      <c r="D124" s="122" t="s">
        <v>246</v>
      </c>
      <c r="E124" s="122" t="s">
        <v>246</v>
      </c>
      <c r="F124" s="122" t="s">
        <v>246</v>
      </c>
      <c r="G124" s="131" t="s">
        <v>246</v>
      </c>
      <c r="H124" s="122" t="s">
        <v>246</v>
      </c>
      <c r="I124" s="122" t="s">
        <v>246</v>
      </c>
      <c r="J124" s="122" t="s">
        <v>246</v>
      </c>
      <c r="K124" s="122" t="s">
        <v>246</v>
      </c>
      <c r="L124" s="123" t="s">
        <v>246</v>
      </c>
      <c r="M124" s="122" t="s">
        <v>246</v>
      </c>
      <c r="N124" s="122" t="s">
        <v>246</v>
      </c>
      <c r="O124" s="122" t="s">
        <v>246</v>
      </c>
      <c r="P124" s="122" t="s">
        <v>246</v>
      </c>
      <c r="Q124" s="122" t="s">
        <v>246</v>
      </c>
      <c r="R124" s="122" t="s">
        <v>246</v>
      </c>
      <c r="S124" s="123" t="s">
        <v>246</v>
      </c>
      <c r="T124" s="124" t="s">
        <v>246</v>
      </c>
      <c r="U124" s="123" t="s">
        <v>246</v>
      </c>
      <c r="V124" s="123" t="s">
        <v>246</v>
      </c>
      <c r="W124" s="123" t="s">
        <v>246</v>
      </c>
      <c r="X124" s="123" t="s">
        <v>246</v>
      </c>
      <c r="Y124" s="123" t="s">
        <v>246</v>
      </c>
      <c r="Z124" s="123" t="s">
        <v>246</v>
      </c>
      <c r="AA124" s="123" t="s">
        <v>246</v>
      </c>
      <c r="AB124" s="123" t="s">
        <v>246</v>
      </c>
      <c r="AC124" s="123" t="s">
        <v>246</v>
      </c>
      <c r="AD124" s="123" t="s">
        <v>246</v>
      </c>
      <c r="AE124" s="123" t="s">
        <v>246</v>
      </c>
      <c r="AF124" s="123" t="s">
        <v>246</v>
      </c>
      <c r="AG124" s="123" t="s">
        <v>246</v>
      </c>
      <c r="AH124" s="123" t="s">
        <v>246</v>
      </c>
      <c r="AI124" s="123" t="s">
        <v>246</v>
      </c>
      <c r="AJ124" s="123" t="s">
        <v>246</v>
      </c>
      <c r="AK124" s="123" t="s">
        <v>246</v>
      </c>
      <c r="AL124" s="123" t="s">
        <v>246</v>
      </c>
      <c r="AM124" s="123" t="s">
        <v>246</v>
      </c>
      <c r="AN124" s="123" t="s">
        <v>246</v>
      </c>
      <c r="AO124" s="123">
        <v>1.573</v>
      </c>
      <c r="AP124" s="123" t="s">
        <v>246</v>
      </c>
      <c r="AQ124" s="123" t="s">
        <v>246</v>
      </c>
      <c r="AR124" s="124" t="s">
        <v>246</v>
      </c>
      <c r="AS124" s="124" t="s">
        <v>246</v>
      </c>
      <c r="AT124" s="123" t="s">
        <v>246</v>
      </c>
      <c r="AU124" s="123" t="s">
        <v>246</v>
      </c>
      <c r="AV124" s="123">
        <v>1.573</v>
      </c>
      <c r="AW124" s="123" t="s">
        <v>246</v>
      </c>
      <c r="AX124" s="123" t="s">
        <v>246</v>
      </c>
      <c r="AY124" s="123" t="s">
        <v>246</v>
      </c>
      <c r="AZ124" s="123" t="s">
        <v>246</v>
      </c>
    </row>
    <row r="125" spans="1:52" x14ac:dyDescent="0.25">
      <c r="A125" s="138" t="s">
        <v>17</v>
      </c>
      <c r="B125" s="246" t="s">
        <v>452</v>
      </c>
      <c r="C125" s="114" t="s">
        <v>670</v>
      </c>
      <c r="D125" s="122" t="s">
        <v>246</v>
      </c>
      <c r="E125" s="122" t="s">
        <v>246</v>
      </c>
      <c r="F125" s="122" t="s">
        <v>246</v>
      </c>
      <c r="G125" s="131" t="s">
        <v>246</v>
      </c>
      <c r="H125" s="122" t="s">
        <v>246</v>
      </c>
      <c r="I125" s="122" t="s">
        <v>246</v>
      </c>
      <c r="J125" s="122" t="s">
        <v>246</v>
      </c>
      <c r="K125" s="122" t="s">
        <v>246</v>
      </c>
      <c r="L125" s="123" t="s">
        <v>246</v>
      </c>
      <c r="M125" s="122" t="s">
        <v>246</v>
      </c>
      <c r="N125" s="122" t="s">
        <v>246</v>
      </c>
      <c r="O125" s="122" t="s">
        <v>246</v>
      </c>
      <c r="P125" s="122" t="s">
        <v>246</v>
      </c>
      <c r="Q125" s="122" t="s">
        <v>246</v>
      </c>
      <c r="R125" s="122" t="s">
        <v>246</v>
      </c>
      <c r="S125" s="123" t="s">
        <v>246</v>
      </c>
      <c r="T125" s="124" t="s">
        <v>246</v>
      </c>
      <c r="U125" s="123" t="s">
        <v>246</v>
      </c>
      <c r="V125" s="123" t="s">
        <v>246</v>
      </c>
      <c r="W125" s="123" t="s">
        <v>246</v>
      </c>
      <c r="X125" s="123" t="s">
        <v>246</v>
      </c>
      <c r="Y125" s="123" t="s">
        <v>246</v>
      </c>
      <c r="Z125" s="123" t="s">
        <v>246</v>
      </c>
      <c r="AA125" s="123" t="s">
        <v>246</v>
      </c>
      <c r="AB125" s="123" t="s">
        <v>246</v>
      </c>
      <c r="AC125" s="123" t="s">
        <v>246</v>
      </c>
      <c r="AD125" s="123" t="s">
        <v>246</v>
      </c>
      <c r="AE125" s="123" t="s">
        <v>246</v>
      </c>
      <c r="AF125" s="123" t="s">
        <v>246</v>
      </c>
      <c r="AG125" s="123" t="s">
        <v>246</v>
      </c>
      <c r="AH125" s="123" t="s">
        <v>246</v>
      </c>
      <c r="AI125" s="123" t="s">
        <v>246</v>
      </c>
      <c r="AJ125" s="123" t="s">
        <v>246</v>
      </c>
      <c r="AK125" s="123" t="s">
        <v>246</v>
      </c>
      <c r="AL125" s="123" t="s">
        <v>246</v>
      </c>
      <c r="AM125" s="123" t="s">
        <v>246</v>
      </c>
      <c r="AN125" s="123" t="s">
        <v>246</v>
      </c>
      <c r="AO125" s="123">
        <v>0.627</v>
      </c>
      <c r="AP125" s="123" t="s">
        <v>246</v>
      </c>
      <c r="AQ125" s="123" t="s">
        <v>246</v>
      </c>
      <c r="AR125" s="124" t="s">
        <v>246</v>
      </c>
      <c r="AS125" s="124" t="s">
        <v>246</v>
      </c>
      <c r="AT125" s="123" t="s">
        <v>246</v>
      </c>
      <c r="AU125" s="123" t="s">
        <v>246</v>
      </c>
      <c r="AV125" s="123">
        <v>0.627</v>
      </c>
      <c r="AW125" s="123" t="s">
        <v>246</v>
      </c>
      <c r="AX125" s="123" t="s">
        <v>246</v>
      </c>
      <c r="AY125" s="123" t="s">
        <v>246</v>
      </c>
      <c r="AZ125" s="123" t="s">
        <v>246</v>
      </c>
    </row>
    <row r="126" spans="1:52" x14ac:dyDescent="0.25">
      <c r="A126" s="138" t="s">
        <v>17</v>
      </c>
      <c r="B126" s="246" t="s">
        <v>453</v>
      </c>
      <c r="C126" s="114" t="s">
        <v>671</v>
      </c>
      <c r="D126" s="122" t="s">
        <v>246</v>
      </c>
      <c r="E126" s="122" t="s">
        <v>246</v>
      </c>
      <c r="F126" s="122" t="s">
        <v>246</v>
      </c>
      <c r="G126" s="131" t="s">
        <v>246</v>
      </c>
      <c r="H126" s="122" t="s">
        <v>246</v>
      </c>
      <c r="I126" s="122" t="s">
        <v>246</v>
      </c>
      <c r="J126" s="122" t="s">
        <v>246</v>
      </c>
      <c r="K126" s="122" t="s">
        <v>246</v>
      </c>
      <c r="L126" s="123" t="s">
        <v>246</v>
      </c>
      <c r="M126" s="122" t="s">
        <v>246</v>
      </c>
      <c r="N126" s="122" t="s">
        <v>246</v>
      </c>
      <c r="O126" s="122" t="s">
        <v>246</v>
      </c>
      <c r="P126" s="122" t="s">
        <v>246</v>
      </c>
      <c r="Q126" s="122" t="s">
        <v>246</v>
      </c>
      <c r="R126" s="122" t="s">
        <v>246</v>
      </c>
      <c r="S126" s="123" t="s">
        <v>246</v>
      </c>
      <c r="T126" s="124" t="s">
        <v>246</v>
      </c>
      <c r="U126" s="123" t="s">
        <v>246</v>
      </c>
      <c r="V126" s="123" t="s">
        <v>246</v>
      </c>
      <c r="W126" s="123" t="s">
        <v>246</v>
      </c>
      <c r="X126" s="123" t="s">
        <v>246</v>
      </c>
      <c r="Y126" s="123" t="s">
        <v>246</v>
      </c>
      <c r="Z126" s="123" t="s">
        <v>246</v>
      </c>
      <c r="AA126" s="123" t="s">
        <v>246</v>
      </c>
      <c r="AB126" s="123" t="s">
        <v>246</v>
      </c>
      <c r="AC126" s="123" t="s">
        <v>246</v>
      </c>
      <c r="AD126" s="123" t="s">
        <v>246</v>
      </c>
      <c r="AE126" s="123" t="s">
        <v>246</v>
      </c>
      <c r="AF126" s="123" t="s">
        <v>246</v>
      </c>
      <c r="AG126" s="123" t="s">
        <v>246</v>
      </c>
      <c r="AH126" s="123" t="s">
        <v>246</v>
      </c>
      <c r="AI126" s="123" t="s">
        <v>246</v>
      </c>
      <c r="AJ126" s="123" t="s">
        <v>246</v>
      </c>
      <c r="AK126" s="123" t="s">
        <v>246</v>
      </c>
      <c r="AL126" s="123" t="s">
        <v>246</v>
      </c>
      <c r="AM126" s="123" t="s">
        <v>246</v>
      </c>
      <c r="AN126" s="123" t="s">
        <v>246</v>
      </c>
      <c r="AO126" s="123">
        <v>1.008</v>
      </c>
      <c r="AP126" s="123" t="s">
        <v>246</v>
      </c>
      <c r="AQ126" s="123" t="s">
        <v>246</v>
      </c>
      <c r="AR126" s="124" t="s">
        <v>246</v>
      </c>
      <c r="AS126" s="124" t="s">
        <v>246</v>
      </c>
      <c r="AT126" s="123" t="s">
        <v>246</v>
      </c>
      <c r="AU126" s="123" t="s">
        <v>246</v>
      </c>
      <c r="AV126" s="123">
        <v>1.008</v>
      </c>
      <c r="AW126" s="123" t="s">
        <v>246</v>
      </c>
      <c r="AX126" s="123" t="s">
        <v>246</v>
      </c>
      <c r="AY126" s="123" t="s">
        <v>246</v>
      </c>
      <c r="AZ126" s="123" t="s">
        <v>246</v>
      </c>
    </row>
    <row r="127" spans="1:52" x14ac:dyDescent="0.25">
      <c r="A127" s="138" t="s">
        <v>17</v>
      </c>
      <c r="B127" s="246" t="s">
        <v>454</v>
      </c>
      <c r="C127" s="114" t="s">
        <v>672</v>
      </c>
      <c r="D127" s="122" t="s">
        <v>246</v>
      </c>
      <c r="E127" s="122" t="s">
        <v>246</v>
      </c>
      <c r="F127" s="122" t="s">
        <v>246</v>
      </c>
      <c r="G127" s="131" t="s">
        <v>246</v>
      </c>
      <c r="H127" s="122" t="s">
        <v>246</v>
      </c>
      <c r="I127" s="122" t="s">
        <v>246</v>
      </c>
      <c r="J127" s="122" t="s">
        <v>246</v>
      </c>
      <c r="K127" s="122" t="s">
        <v>246</v>
      </c>
      <c r="L127" s="123" t="s">
        <v>246</v>
      </c>
      <c r="M127" s="122" t="s">
        <v>246</v>
      </c>
      <c r="N127" s="122" t="s">
        <v>246</v>
      </c>
      <c r="O127" s="122" t="s">
        <v>246</v>
      </c>
      <c r="P127" s="122" t="s">
        <v>246</v>
      </c>
      <c r="Q127" s="122" t="s">
        <v>246</v>
      </c>
      <c r="R127" s="122" t="s">
        <v>246</v>
      </c>
      <c r="S127" s="123" t="s">
        <v>246</v>
      </c>
      <c r="T127" s="124" t="s">
        <v>246</v>
      </c>
      <c r="U127" s="123" t="s">
        <v>246</v>
      </c>
      <c r="V127" s="123" t="s">
        <v>246</v>
      </c>
      <c r="W127" s="123" t="s">
        <v>246</v>
      </c>
      <c r="X127" s="123" t="s">
        <v>246</v>
      </c>
      <c r="Y127" s="123" t="s">
        <v>246</v>
      </c>
      <c r="Z127" s="123" t="s">
        <v>246</v>
      </c>
      <c r="AA127" s="123" t="s">
        <v>246</v>
      </c>
      <c r="AB127" s="123" t="s">
        <v>246</v>
      </c>
      <c r="AC127" s="123" t="s">
        <v>246</v>
      </c>
      <c r="AD127" s="123" t="s">
        <v>246</v>
      </c>
      <c r="AE127" s="123" t="s">
        <v>246</v>
      </c>
      <c r="AF127" s="123" t="s">
        <v>246</v>
      </c>
      <c r="AG127" s="123" t="s">
        <v>246</v>
      </c>
      <c r="AH127" s="123" t="s">
        <v>246</v>
      </c>
      <c r="AI127" s="123" t="s">
        <v>246</v>
      </c>
      <c r="AJ127" s="123" t="s">
        <v>246</v>
      </c>
      <c r="AK127" s="123" t="s">
        <v>246</v>
      </c>
      <c r="AL127" s="123" t="s">
        <v>246</v>
      </c>
      <c r="AM127" s="123" t="s">
        <v>246</v>
      </c>
      <c r="AN127" s="123" t="s">
        <v>246</v>
      </c>
      <c r="AO127" s="123">
        <v>1.2629999999999999</v>
      </c>
      <c r="AP127" s="123" t="s">
        <v>246</v>
      </c>
      <c r="AQ127" s="123" t="s">
        <v>246</v>
      </c>
      <c r="AR127" s="124" t="s">
        <v>246</v>
      </c>
      <c r="AS127" s="124" t="s">
        <v>246</v>
      </c>
      <c r="AT127" s="123" t="s">
        <v>246</v>
      </c>
      <c r="AU127" s="123" t="s">
        <v>246</v>
      </c>
      <c r="AV127" s="123">
        <v>1.2629999999999999</v>
      </c>
      <c r="AW127" s="123" t="s">
        <v>246</v>
      </c>
      <c r="AX127" s="123" t="s">
        <v>246</v>
      </c>
      <c r="AY127" s="123" t="s">
        <v>246</v>
      </c>
      <c r="AZ127" s="123" t="s">
        <v>246</v>
      </c>
    </row>
    <row r="128" spans="1:52" x14ac:dyDescent="0.25">
      <c r="A128" s="138" t="s">
        <v>17</v>
      </c>
      <c r="B128" s="246" t="s">
        <v>455</v>
      </c>
      <c r="C128" s="114" t="s">
        <v>673</v>
      </c>
      <c r="D128" s="122" t="s">
        <v>246</v>
      </c>
      <c r="E128" s="122" t="s">
        <v>246</v>
      </c>
      <c r="F128" s="131" t="s">
        <v>246</v>
      </c>
      <c r="G128" s="122" t="s">
        <v>246</v>
      </c>
      <c r="H128" s="122" t="s">
        <v>246</v>
      </c>
      <c r="I128" s="122" t="s">
        <v>246</v>
      </c>
      <c r="J128" s="122" t="s">
        <v>246</v>
      </c>
      <c r="K128" s="122" t="s">
        <v>246</v>
      </c>
      <c r="L128" s="123" t="s">
        <v>246</v>
      </c>
      <c r="M128" s="122" t="s">
        <v>246</v>
      </c>
      <c r="N128" s="122" t="s">
        <v>246</v>
      </c>
      <c r="O128" s="122" t="s">
        <v>246</v>
      </c>
      <c r="P128" s="122" t="s">
        <v>246</v>
      </c>
      <c r="Q128" s="122" t="s">
        <v>246</v>
      </c>
      <c r="R128" s="122" t="s">
        <v>246</v>
      </c>
      <c r="S128" s="123" t="s">
        <v>246</v>
      </c>
      <c r="T128" s="123" t="s">
        <v>246</v>
      </c>
      <c r="U128" s="124" t="s">
        <v>246</v>
      </c>
      <c r="V128" s="123" t="s">
        <v>246</v>
      </c>
      <c r="W128" s="123" t="s">
        <v>246</v>
      </c>
      <c r="X128" s="123" t="s">
        <v>246</v>
      </c>
      <c r="Y128" s="123" t="s">
        <v>246</v>
      </c>
      <c r="Z128" s="123" t="s">
        <v>246</v>
      </c>
      <c r="AA128" s="123" t="s">
        <v>246</v>
      </c>
      <c r="AB128" s="123" t="s">
        <v>246</v>
      </c>
      <c r="AC128" s="123" t="s">
        <v>246</v>
      </c>
      <c r="AD128" s="123" t="s">
        <v>246</v>
      </c>
      <c r="AE128" s="123" t="s">
        <v>246</v>
      </c>
      <c r="AF128" s="123" t="s">
        <v>246</v>
      </c>
      <c r="AG128" s="123" t="s">
        <v>246</v>
      </c>
      <c r="AH128" s="123" t="s">
        <v>246</v>
      </c>
      <c r="AI128" s="123" t="s">
        <v>246</v>
      </c>
      <c r="AJ128" s="123" t="s">
        <v>246</v>
      </c>
      <c r="AK128" s="123" t="s">
        <v>246</v>
      </c>
      <c r="AL128" s="123" t="s">
        <v>246</v>
      </c>
      <c r="AM128" s="123" t="s">
        <v>246</v>
      </c>
      <c r="AN128" s="123" t="s">
        <v>246</v>
      </c>
      <c r="AO128" s="123" t="s">
        <v>246</v>
      </c>
      <c r="AP128" s="123">
        <v>0.18</v>
      </c>
      <c r="AQ128" s="123" t="s">
        <v>246</v>
      </c>
      <c r="AR128" s="124" t="s">
        <v>246</v>
      </c>
      <c r="AS128" s="124" t="s">
        <v>246</v>
      </c>
      <c r="AT128" s="123" t="s">
        <v>246</v>
      </c>
      <c r="AU128" s="123" t="s">
        <v>246</v>
      </c>
      <c r="AV128" s="123" t="s">
        <v>246</v>
      </c>
      <c r="AW128" s="123">
        <v>0.18</v>
      </c>
      <c r="AX128" s="123" t="s">
        <v>246</v>
      </c>
      <c r="AY128" s="123" t="s">
        <v>246</v>
      </c>
      <c r="AZ128" s="123" t="s">
        <v>246</v>
      </c>
    </row>
    <row r="129" spans="1:52" x14ac:dyDescent="0.25">
      <c r="A129" s="138" t="s">
        <v>17</v>
      </c>
      <c r="B129" s="246" t="s">
        <v>456</v>
      </c>
      <c r="C129" s="114" t="s">
        <v>674</v>
      </c>
      <c r="D129" s="122" t="s">
        <v>246</v>
      </c>
      <c r="E129" s="122" t="s">
        <v>246</v>
      </c>
      <c r="F129" s="131" t="s">
        <v>246</v>
      </c>
      <c r="G129" s="122" t="s">
        <v>246</v>
      </c>
      <c r="H129" s="122" t="s">
        <v>246</v>
      </c>
      <c r="I129" s="122" t="s">
        <v>246</v>
      </c>
      <c r="J129" s="122" t="s">
        <v>246</v>
      </c>
      <c r="K129" s="122" t="s">
        <v>246</v>
      </c>
      <c r="L129" s="123" t="s">
        <v>246</v>
      </c>
      <c r="M129" s="122" t="s">
        <v>246</v>
      </c>
      <c r="N129" s="122" t="s">
        <v>246</v>
      </c>
      <c r="O129" s="122" t="s">
        <v>246</v>
      </c>
      <c r="P129" s="122" t="s">
        <v>246</v>
      </c>
      <c r="Q129" s="122" t="s">
        <v>246</v>
      </c>
      <c r="R129" s="122" t="s">
        <v>246</v>
      </c>
      <c r="S129" s="123" t="s">
        <v>246</v>
      </c>
      <c r="T129" s="123" t="s">
        <v>246</v>
      </c>
      <c r="U129" s="124" t="s">
        <v>246</v>
      </c>
      <c r="V129" s="123" t="s">
        <v>246</v>
      </c>
      <c r="W129" s="123" t="s">
        <v>246</v>
      </c>
      <c r="X129" s="123" t="s">
        <v>246</v>
      </c>
      <c r="Y129" s="123" t="s">
        <v>246</v>
      </c>
      <c r="Z129" s="123" t="s">
        <v>246</v>
      </c>
      <c r="AA129" s="123" t="s">
        <v>246</v>
      </c>
      <c r="AB129" s="123" t="s">
        <v>246</v>
      </c>
      <c r="AC129" s="123" t="s">
        <v>246</v>
      </c>
      <c r="AD129" s="123" t="s">
        <v>246</v>
      </c>
      <c r="AE129" s="123" t="s">
        <v>246</v>
      </c>
      <c r="AF129" s="123" t="s">
        <v>246</v>
      </c>
      <c r="AG129" s="123" t="s">
        <v>246</v>
      </c>
      <c r="AH129" s="123" t="s">
        <v>246</v>
      </c>
      <c r="AI129" s="123" t="s">
        <v>246</v>
      </c>
      <c r="AJ129" s="123" t="s">
        <v>246</v>
      </c>
      <c r="AK129" s="123" t="s">
        <v>246</v>
      </c>
      <c r="AL129" s="123" t="s">
        <v>246</v>
      </c>
      <c r="AM129" s="123" t="s">
        <v>246</v>
      </c>
      <c r="AN129" s="123" t="s">
        <v>246</v>
      </c>
      <c r="AO129" s="123" t="s">
        <v>246</v>
      </c>
      <c r="AP129" s="123">
        <v>0.16</v>
      </c>
      <c r="AQ129" s="123" t="s">
        <v>246</v>
      </c>
      <c r="AR129" s="124" t="s">
        <v>246</v>
      </c>
      <c r="AS129" s="124" t="s">
        <v>246</v>
      </c>
      <c r="AT129" s="123" t="s">
        <v>246</v>
      </c>
      <c r="AU129" s="123" t="s">
        <v>246</v>
      </c>
      <c r="AV129" s="123" t="s">
        <v>246</v>
      </c>
      <c r="AW129" s="123">
        <v>0.16</v>
      </c>
      <c r="AX129" s="123" t="s">
        <v>246</v>
      </c>
      <c r="AY129" s="123" t="s">
        <v>246</v>
      </c>
      <c r="AZ129" s="123" t="s">
        <v>246</v>
      </c>
    </row>
    <row r="130" spans="1:52" x14ac:dyDescent="0.25">
      <c r="A130" s="138" t="s">
        <v>17</v>
      </c>
      <c r="B130" s="246" t="s">
        <v>457</v>
      </c>
      <c r="C130" s="114" t="s">
        <v>675</v>
      </c>
      <c r="D130" s="122" t="s">
        <v>246</v>
      </c>
      <c r="E130" s="122" t="s">
        <v>246</v>
      </c>
      <c r="F130" s="131" t="s">
        <v>246</v>
      </c>
      <c r="G130" s="122" t="s">
        <v>246</v>
      </c>
      <c r="H130" s="122" t="s">
        <v>246</v>
      </c>
      <c r="I130" s="122" t="s">
        <v>246</v>
      </c>
      <c r="J130" s="122" t="s">
        <v>246</v>
      </c>
      <c r="K130" s="122" t="s">
        <v>246</v>
      </c>
      <c r="L130" s="123" t="s">
        <v>246</v>
      </c>
      <c r="M130" s="122" t="s">
        <v>246</v>
      </c>
      <c r="N130" s="122" t="s">
        <v>246</v>
      </c>
      <c r="O130" s="122" t="s">
        <v>246</v>
      </c>
      <c r="P130" s="122" t="s">
        <v>246</v>
      </c>
      <c r="Q130" s="122" t="s">
        <v>246</v>
      </c>
      <c r="R130" s="122" t="s">
        <v>246</v>
      </c>
      <c r="S130" s="123" t="s">
        <v>246</v>
      </c>
      <c r="T130" s="123" t="s">
        <v>246</v>
      </c>
      <c r="U130" s="124" t="s">
        <v>246</v>
      </c>
      <c r="V130" s="123" t="s">
        <v>246</v>
      </c>
      <c r="W130" s="123" t="s">
        <v>246</v>
      </c>
      <c r="X130" s="123" t="s">
        <v>246</v>
      </c>
      <c r="Y130" s="123" t="s">
        <v>246</v>
      </c>
      <c r="Z130" s="123" t="s">
        <v>246</v>
      </c>
      <c r="AA130" s="123" t="s">
        <v>246</v>
      </c>
      <c r="AB130" s="123" t="s">
        <v>246</v>
      </c>
      <c r="AC130" s="123" t="s">
        <v>246</v>
      </c>
      <c r="AD130" s="123" t="s">
        <v>246</v>
      </c>
      <c r="AE130" s="123" t="s">
        <v>246</v>
      </c>
      <c r="AF130" s="123" t="s">
        <v>246</v>
      </c>
      <c r="AG130" s="123" t="s">
        <v>246</v>
      </c>
      <c r="AH130" s="123" t="s">
        <v>246</v>
      </c>
      <c r="AI130" s="123" t="s">
        <v>246</v>
      </c>
      <c r="AJ130" s="123" t="s">
        <v>246</v>
      </c>
      <c r="AK130" s="123" t="s">
        <v>246</v>
      </c>
      <c r="AL130" s="123" t="s">
        <v>246</v>
      </c>
      <c r="AM130" s="123" t="s">
        <v>246</v>
      </c>
      <c r="AN130" s="123" t="s">
        <v>246</v>
      </c>
      <c r="AO130" s="123" t="s">
        <v>246</v>
      </c>
      <c r="AP130" s="123">
        <v>0.16</v>
      </c>
      <c r="AQ130" s="123" t="s">
        <v>246</v>
      </c>
      <c r="AR130" s="124" t="s">
        <v>246</v>
      </c>
      <c r="AS130" s="124" t="s">
        <v>246</v>
      </c>
      <c r="AT130" s="123" t="s">
        <v>246</v>
      </c>
      <c r="AU130" s="123" t="s">
        <v>246</v>
      </c>
      <c r="AV130" s="123" t="s">
        <v>246</v>
      </c>
      <c r="AW130" s="123">
        <v>0.16</v>
      </c>
      <c r="AX130" s="123" t="s">
        <v>246</v>
      </c>
      <c r="AY130" s="123" t="s">
        <v>246</v>
      </c>
      <c r="AZ130" s="123" t="s">
        <v>246</v>
      </c>
    </row>
    <row r="131" spans="1:52" ht="30" x14ac:dyDescent="0.25">
      <c r="A131" s="138" t="s">
        <v>17</v>
      </c>
      <c r="B131" s="243" t="s">
        <v>458</v>
      </c>
      <c r="C131" s="114" t="s">
        <v>676</v>
      </c>
      <c r="D131" s="122" t="s">
        <v>246</v>
      </c>
      <c r="E131" s="122" t="s">
        <v>246</v>
      </c>
      <c r="F131" s="131" t="s">
        <v>246</v>
      </c>
      <c r="G131" s="122" t="s">
        <v>246</v>
      </c>
      <c r="H131" s="122" t="s">
        <v>246</v>
      </c>
      <c r="I131" s="122" t="s">
        <v>246</v>
      </c>
      <c r="J131" s="122" t="s">
        <v>246</v>
      </c>
      <c r="K131" s="122" t="s">
        <v>246</v>
      </c>
      <c r="L131" s="123" t="s">
        <v>246</v>
      </c>
      <c r="M131" s="122" t="s">
        <v>246</v>
      </c>
      <c r="N131" s="122" t="s">
        <v>246</v>
      </c>
      <c r="O131" s="122" t="s">
        <v>246</v>
      </c>
      <c r="P131" s="122" t="s">
        <v>246</v>
      </c>
      <c r="Q131" s="122" t="s">
        <v>246</v>
      </c>
      <c r="R131" s="122" t="s">
        <v>246</v>
      </c>
      <c r="S131" s="123" t="s">
        <v>246</v>
      </c>
      <c r="T131" s="123" t="s">
        <v>246</v>
      </c>
      <c r="U131" s="124" t="s">
        <v>246</v>
      </c>
      <c r="V131" s="123" t="s">
        <v>246</v>
      </c>
      <c r="W131" s="123" t="s">
        <v>246</v>
      </c>
      <c r="X131" s="123" t="s">
        <v>246</v>
      </c>
      <c r="Y131" s="123" t="s">
        <v>246</v>
      </c>
      <c r="Z131" s="123" t="s">
        <v>246</v>
      </c>
      <c r="AA131" s="123" t="s">
        <v>246</v>
      </c>
      <c r="AB131" s="123" t="s">
        <v>246</v>
      </c>
      <c r="AC131" s="123" t="s">
        <v>246</v>
      </c>
      <c r="AD131" s="123" t="s">
        <v>246</v>
      </c>
      <c r="AE131" s="123" t="s">
        <v>246</v>
      </c>
      <c r="AF131" s="123" t="s">
        <v>246</v>
      </c>
      <c r="AG131" s="123" t="s">
        <v>246</v>
      </c>
      <c r="AH131" s="123" t="s">
        <v>246</v>
      </c>
      <c r="AI131" s="123" t="s">
        <v>246</v>
      </c>
      <c r="AJ131" s="123" t="s">
        <v>246</v>
      </c>
      <c r="AK131" s="123" t="s">
        <v>246</v>
      </c>
      <c r="AL131" s="123" t="s">
        <v>246</v>
      </c>
      <c r="AM131" s="123" t="s">
        <v>246</v>
      </c>
      <c r="AN131" s="123" t="s">
        <v>246</v>
      </c>
      <c r="AO131" s="123" t="s">
        <v>246</v>
      </c>
      <c r="AP131" s="123">
        <v>0.4</v>
      </c>
      <c r="AQ131" s="123" t="s">
        <v>246</v>
      </c>
      <c r="AR131" s="124" t="s">
        <v>246</v>
      </c>
      <c r="AS131" s="124" t="s">
        <v>246</v>
      </c>
      <c r="AT131" s="123" t="s">
        <v>246</v>
      </c>
      <c r="AU131" s="123" t="s">
        <v>246</v>
      </c>
      <c r="AV131" s="123" t="s">
        <v>246</v>
      </c>
      <c r="AW131" s="123">
        <v>0.4</v>
      </c>
      <c r="AX131" s="123" t="s">
        <v>246</v>
      </c>
      <c r="AY131" s="123" t="s">
        <v>246</v>
      </c>
      <c r="AZ131" s="123" t="s">
        <v>246</v>
      </c>
    </row>
    <row r="132" spans="1:52" ht="30" x14ac:dyDescent="0.25">
      <c r="A132" s="138" t="s">
        <v>17</v>
      </c>
      <c r="B132" s="243" t="s">
        <v>459</v>
      </c>
      <c r="C132" s="114" t="s">
        <v>677</v>
      </c>
      <c r="D132" s="122" t="s">
        <v>246</v>
      </c>
      <c r="E132" s="122" t="s">
        <v>246</v>
      </c>
      <c r="F132" s="131" t="s">
        <v>246</v>
      </c>
      <c r="G132" s="122" t="s">
        <v>246</v>
      </c>
      <c r="H132" s="122" t="s">
        <v>246</v>
      </c>
      <c r="I132" s="122" t="s">
        <v>246</v>
      </c>
      <c r="J132" s="122" t="s">
        <v>246</v>
      </c>
      <c r="K132" s="122" t="s">
        <v>246</v>
      </c>
      <c r="L132" s="123" t="s">
        <v>246</v>
      </c>
      <c r="M132" s="122" t="s">
        <v>246</v>
      </c>
      <c r="N132" s="122" t="s">
        <v>246</v>
      </c>
      <c r="O132" s="122" t="s">
        <v>246</v>
      </c>
      <c r="P132" s="122" t="s">
        <v>246</v>
      </c>
      <c r="Q132" s="122" t="s">
        <v>246</v>
      </c>
      <c r="R132" s="122" t="s">
        <v>246</v>
      </c>
      <c r="S132" s="123" t="s">
        <v>246</v>
      </c>
      <c r="T132" s="123" t="s">
        <v>246</v>
      </c>
      <c r="U132" s="124" t="s">
        <v>246</v>
      </c>
      <c r="V132" s="123" t="s">
        <v>246</v>
      </c>
      <c r="W132" s="123" t="s">
        <v>246</v>
      </c>
      <c r="X132" s="123" t="s">
        <v>246</v>
      </c>
      <c r="Y132" s="123" t="s">
        <v>246</v>
      </c>
      <c r="Z132" s="123" t="s">
        <v>246</v>
      </c>
      <c r="AA132" s="123" t="s">
        <v>246</v>
      </c>
      <c r="AB132" s="123" t="s">
        <v>246</v>
      </c>
      <c r="AC132" s="123" t="s">
        <v>246</v>
      </c>
      <c r="AD132" s="123" t="s">
        <v>246</v>
      </c>
      <c r="AE132" s="123" t="s">
        <v>246</v>
      </c>
      <c r="AF132" s="123" t="s">
        <v>246</v>
      </c>
      <c r="AG132" s="123" t="s">
        <v>246</v>
      </c>
      <c r="AH132" s="123" t="s">
        <v>246</v>
      </c>
      <c r="AI132" s="123" t="s">
        <v>246</v>
      </c>
      <c r="AJ132" s="123" t="s">
        <v>246</v>
      </c>
      <c r="AK132" s="123" t="s">
        <v>246</v>
      </c>
      <c r="AL132" s="123" t="s">
        <v>246</v>
      </c>
      <c r="AM132" s="123" t="s">
        <v>246</v>
      </c>
      <c r="AN132" s="123" t="s">
        <v>246</v>
      </c>
      <c r="AO132" s="123" t="s">
        <v>246</v>
      </c>
      <c r="AP132" s="123">
        <v>0.2</v>
      </c>
      <c r="AQ132" s="123" t="s">
        <v>246</v>
      </c>
      <c r="AR132" s="124" t="s">
        <v>246</v>
      </c>
      <c r="AS132" s="124" t="s">
        <v>246</v>
      </c>
      <c r="AT132" s="123" t="s">
        <v>246</v>
      </c>
      <c r="AU132" s="123" t="s">
        <v>246</v>
      </c>
      <c r="AV132" s="123" t="s">
        <v>246</v>
      </c>
      <c r="AW132" s="123">
        <v>0.4</v>
      </c>
      <c r="AX132" s="123" t="s">
        <v>246</v>
      </c>
      <c r="AY132" s="123" t="s">
        <v>246</v>
      </c>
      <c r="AZ132" s="123" t="s">
        <v>246</v>
      </c>
    </row>
    <row r="133" spans="1:52" ht="30" x14ac:dyDescent="0.25">
      <c r="A133" s="138" t="s">
        <v>17</v>
      </c>
      <c r="B133" s="243" t="s">
        <v>460</v>
      </c>
      <c r="C133" s="114" t="s">
        <v>678</v>
      </c>
      <c r="D133" s="122" t="s">
        <v>246</v>
      </c>
      <c r="E133" s="122" t="s">
        <v>246</v>
      </c>
      <c r="F133" s="131" t="s">
        <v>246</v>
      </c>
      <c r="G133" s="122" t="s">
        <v>246</v>
      </c>
      <c r="H133" s="122" t="s">
        <v>246</v>
      </c>
      <c r="I133" s="122" t="s">
        <v>246</v>
      </c>
      <c r="J133" s="122" t="s">
        <v>246</v>
      </c>
      <c r="K133" s="122" t="s">
        <v>246</v>
      </c>
      <c r="L133" s="123" t="s">
        <v>246</v>
      </c>
      <c r="M133" s="122" t="s">
        <v>246</v>
      </c>
      <c r="N133" s="122" t="s">
        <v>246</v>
      </c>
      <c r="O133" s="122" t="s">
        <v>246</v>
      </c>
      <c r="P133" s="122" t="s">
        <v>246</v>
      </c>
      <c r="Q133" s="122" t="s">
        <v>246</v>
      </c>
      <c r="R133" s="122" t="s">
        <v>246</v>
      </c>
      <c r="S133" s="123" t="s">
        <v>246</v>
      </c>
      <c r="T133" s="123" t="s">
        <v>246</v>
      </c>
      <c r="U133" s="124">
        <v>0.65</v>
      </c>
      <c r="V133" s="123" t="s">
        <v>246</v>
      </c>
      <c r="W133" s="123" t="s">
        <v>246</v>
      </c>
      <c r="X133" s="123" t="s">
        <v>246</v>
      </c>
      <c r="Y133" s="123" t="s">
        <v>246</v>
      </c>
      <c r="Z133" s="123" t="s">
        <v>246</v>
      </c>
      <c r="AA133" s="123" t="s">
        <v>246</v>
      </c>
      <c r="AB133" s="123" t="s">
        <v>246</v>
      </c>
      <c r="AC133" s="123" t="s">
        <v>246</v>
      </c>
      <c r="AD133" s="123" t="s">
        <v>246</v>
      </c>
      <c r="AE133" s="123" t="s">
        <v>246</v>
      </c>
      <c r="AF133" s="123" t="s">
        <v>246</v>
      </c>
      <c r="AG133" s="123" t="s">
        <v>246</v>
      </c>
      <c r="AH133" s="123" t="s">
        <v>246</v>
      </c>
      <c r="AI133" s="123" t="s">
        <v>246</v>
      </c>
      <c r="AJ133" s="123" t="s">
        <v>246</v>
      </c>
      <c r="AK133" s="123" t="s">
        <v>246</v>
      </c>
      <c r="AL133" s="123" t="s">
        <v>246</v>
      </c>
      <c r="AM133" s="123" t="s">
        <v>246</v>
      </c>
      <c r="AN133" s="123" t="s">
        <v>246</v>
      </c>
      <c r="AO133" s="123" t="s">
        <v>246</v>
      </c>
      <c r="AP133" s="123" t="s">
        <v>246</v>
      </c>
      <c r="AQ133" s="123" t="s">
        <v>246</v>
      </c>
      <c r="AR133" s="124" t="s">
        <v>246</v>
      </c>
      <c r="AS133" s="124" t="s">
        <v>246</v>
      </c>
      <c r="AT133" s="123" t="s">
        <v>246</v>
      </c>
      <c r="AU133" s="123" t="s">
        <v>246</v>
      </c>
      <c r="AV133" s="123">
        <v>0.63</v>
      </c>
      <c r="AW133" s="123" t="s">
        <v>246</v>
      </c>
      <c r="AX133" s="123" t="s">
        <v>246</v>
      </c>
      <c r="AY133" s="123" t="s">
        <v>246</v>
      </c>
      <c r="AZ133" s="123" t="s">
        <v>246</v>
      </c>
    </row>
    <row r="134" spans="1:52" ht="30" x14ac:dyDescent="0.25">
      <c r="A134" s="138" t="s">
        <v>17</v>
      </c>
      <c r="B134" s="251" t="s">
        <v>461</v>
      </c>
      <c r="C134" s="139" t="s">
        <v>679</v>
      </c>
      <c r="D134" s="122" t="s">
        <v>246</v>
      </c>
      <c r="E134" s="122" t="s">
        <v>246</v>
      </c>
      <c r="F134" s="131" t="s">
        <v>246</v>
      </c>
      <c r="G134" s="122" t="s">
        <v>246</v>
      </c>
      <c r="H134" s="122" t="s">
        <v>246</v>
      </c>
      <c r="I134" s="122" t="s">
        <v>246</v>
      </c>
      <c r="J134" s="122" t="s">
        <v>246</v>
      </c>
      <c r="K134" s="122" t="s">
        <v>246</v>
      </c>
      <c r="L134" s="123" t="s">
        <v>246</v>
      </c>
      <c r="M134" s="122" t="s">
        <v>246</v>
      </c>
      <c r="N134" s="122" t="s">
        <v>246</v>
      </c>
      <c r="O134" s="122" t="s">
        <v>246</v>
      </c>
      <c r="P134" s="122" t="s">
        <v>246</v>
      </c>
      <c r="Q134" s="122" t="s">
        <v>246</v>
      </c>
      <c r="R134" s="122" t="s">
        <v>246</v>
      </c>
      <c r="S134" s="123" t="s">
        <v>246</v>
      </c>
      <c r="T134" s="123" t="s">
        <v>246</v>
      </c>
      <c r="U134" s="124" t="s">
        <v>246</v>
      </c>
      <c r="V134" s="123" t="s">
        <v>246</v>
      </c>
      <c r="W134" s="123">
        <v>718</v>
      </c>
      <c r="X134" s="123">
        <v>44</v>
      </c>
      <c r="Y134" s="123" t="s">
        <v>246</v>
      </c>
      <c r="Z134" s="123" t="s">
        <v>246</v>
      </c>
      <c r="AA134" s="123" t="s">
        <v>246</v>
      </c>
      <c r="AB134" s="123" t="s">
        <v>246</v>
      </c>
      <c r="AC134" s="123" t="s">
        <v>246</v>
      </c>
      <c r="AD134" s="123">
        <v>450</v>
      </c>
      <c r="AE134" s="123">
        <v>44</v>
      </c>
      <c r="AF134" s="123" t="s">
        <v>246</v>
      </c>
      <c r="AG134" s="123" t="s">
        <v>246</v>
      </c>
      <c r="AH134" s="123" t="s">
        <v>246</v>
      </c>
      <c r="AI134" s="123" t="s">
        <v>246</v>
      </c>
      <c r="AJ134" s="123" t="s">
        <v>246</v>
      </c>
      <c r="AK134" s="123">
        <v>430</v>
      </c>
      <c r="AL134" s="123">
        <v>44</v>
      </c>
      <c r="AM134" s="123" t="s">
        <v>246</v>
      </c>
      <c r="AN134" s="123" t="s">
        <v>246</v>
      </c>
      <c r="AO134" s="123" t="s">
        <v>246</v>
      </c>
      <c r="AP134" s="123" t="s">
        <v>246</v>
      </c>
      <c r="AQ134" s="123" t="s">
        <v>246</v>
      </c>
      <c r="AR134" s="124">
        <v>764</v>
      </c>
      <c r="AS134" s="124">
        <v>42</v>
      </c>
      <c r="AT134" s="123" t="s">
        <v>246</v>
      </c>
      <c r="AU134" s="123" t="s">
        <v>246</v>
      </c>
      <c r="AV134" s="123">
        <v>5</v>
      </c>
      <c r="AW134" s="123" t="s">
        <v>246</v>
      </c>
      <c r="AX134" s="123" t="s">
        <v>246</v>
      </c>
      <c r="AY134" s="123">
        <v>2386</v>
      </c>
      <c r="AZ134" s="123">
        <v>175</v>
      </c>
    </row>
    <row r="135" spans="1:52" ht="30" x14ac:dyDescent="0.25">
      <c r="A135" s="138" t="s">
        <v>17</v>
      </c>
      <c r="B135" s="251" t="s">
        <v>462</v>
      </c>
      <c r="C135" s="139" t="s">
        <v>680</v>
      </c>
      <c r="D135" s="122" t="s">
        <v>246</v>
      </c>
      <c r="E135" s="122" t="s">
        <v>246</v>
      </c>
      <c r="F135" s="131" t="s">
        <v>246</v>
      </c>
      <c r="G135" s="122" t="s">
        <v>246</v>
      </c>
      <c r="H135" s="122" t="s">
        <v>246</v>
      </c>
      <c r="I135" s="122" t="s">
        <v>246</v>
      </c>
      <c r="J135" s="122" t="s">
        <v>246</v>
      </c>
      <c r="K135" s="122" t="s">
        <v>246</v>
      </c>
      <c r="L135" s="123" t="s">
        <v>246</v>
      </c>
      <c r="M135" s="122" t="s">
        <v>246</v>
      </c>
      <c r="N135" s="122" t="s">
        <v>246</v>
      </c>
      <c r="O135" s="122" t="s">
        <v>246</v>
      </c>
      <c r="P135" s="122" t="s">
        <v>246</v>
      </c>
      <c r="Q135" s="122" t="s">
        <v>246</v>
      </c>
      <c r="R135" s="122" t="s">
        <v>246</v>
      </c>
      <c r="S135" s="123" t="s">
        <v>246</v>
      </c>
      <c r="T135" s="123" t="s">
        <v>246</v>
      </c>
      <c r="U135" s="124" t="s">
        <v>246</v>
      </c>
      <c r="V135" s="123" t="s">
        <v>246</v>
      </c>
      <c r="W135" s="123">
        <v>718</v>
      </c>
      <c r="X135" s="123" t="s">
        <v>246</v>
      </c>
      <c r="Y135" s="123" t="s">
        <v>246</v>
      </c>
      <c r="Z135" s="123" t="s">
        <v>246</v>
      </c>
      <c r="AA135" s="123" t="s">
        <v>246</v>
      </c>
      <c r="AB135" s="123" t="s">
        <v>246</v>
      </c>
      <c r="AC135" s="123" t="s">
        <v>246</v>
      </c>
      <c r="AD135" s="123">
        <v>450</v>
      </c>
      <c r="AE135" s="123" t="s">
        <v>246</v>
      </c>
      <c r="AF135" s="123" t="s">
        <v>246</v>
      </c>
      <c r="AG135" s="123" t="s">
        <v>246</v>
      </c>
      <c r="AH135" s="123" t="s">
        <v>246</v>
      </c>
      <c r="AI135" s="123" t="s">
        <v>246</v>
      </c>
      <c r="AJ135" s="123" t="s">
        <v>246</v>
      </c>
      <c r="AK135" s="123">
        <v>430</v>
      </c>
      <c r="AL135" s="123" t="s">
        <v>246</v>
      </c>
      <c r="AM135" s="123" t="s">
        <v>246</v>
      </c>
      <c r="AN135" s="123" t="s">
        <v>246</v>
      </c>
      <c r="AO135" s="123" t="s">
        <v>246</v>
      </c>
      <c r="AP135" s="123" t="s">
        <v>246</v>
      </c>
      <c r="AQ135" s="123" t="s">
        <v>246</v>
      </c>
      <c r="AR135" s="124">
        <v>764</v>
      </c>
      <c r="AS135" s="124" t="s">
        <v>246</v>
      </c>
      <c r="AT135" s="123" t="s">
        <v>246</v>
      </c>
      <c r="AU135" s="123" t="s">
        <v>246</v>
      </c>
      <c r="AV135" s="123" t="s">
        <v>246</v>
      </c>
      <c r="AW135" s="123" t="s">
        <v>246</v>
      </c>
      <c r="AX135" s="123" t="s">
        <v>246</v>
      </c>
      <c r="AY135" s="123">
        <v>2381</v>
      </c>
      <c r="AZ135" s="123" t="s">
        <v>246</v>
      </c>
    </row>
    <row r="136" spans="1:52" ht="30" x14ac:dyDescent="0.25">
      <c r="A136" s="138" t="s">
        <v>17</v>
      </c>
      <c r="B136" s="243" t="s">
        <v>463</v>
      </c>
      <c r="C136" s="139" t="s">
        <v>681</v>
      </c>
      <c r="D136" s="122" t="s">
        <v>246</v>
      </c>
      <c r="E136" s="122" t="s">
        <v>246</v>
      </c>
      <c r="F136" s="131" t="s">
        <v>246</v>
      </c>
      <c r="G136" s="122" t="s">
        <v>246</v>
      </c>
      <c r="H136" s="122" t="s">
        <v>246</v>
      </c>
      <c r="I136" s="122" t="s">
        <v>246</v>
      </c>
      <c r="J136" s="122" t="s">
        <v>246</v>
      </c>
      <c r="K136" s="122" t="s">
        <v>246</v>
      </c>
      <c r="L136" s="123" t="s">
        <v>246</v>
      </c>
      <c r="M136" s="122" t="s">
        <v>246</v>
      </c>
      <c r="N136" s="122" t="s">
        <v>246</v>
      </c>
      <c r="O136" s="122" t="s">
        <v>246</v>
      </c>
      <c r="P136" s="122" t="s">
        <v>246</v>
      </c>
      <c r="Q136" s="122" t="s">
        <v>246</v>
      </c>
      <c r="R136" s="122" t="s">
        <v>246</v>
      </c>
      <c r="S136" s="123" t="s">
        <v>246</v>
      </c>
      <c r="T136" s="123" t="s">
        <v>246</v>
      </c>
      <c r="U136" s="124" t="s">
        <v>246</v>
      </c>
      <c r="V136" s="123" t="s">
        <v>246</v>
      </c>
      <c r="W136" s="123" t="s">
        <v>246</v>
      </c>
      <c r="X136" s="123">
        <v>44</v>
      </c>
      <c r="Y136" s="123" t="s">
        <v>246</v>
      </c>
      <c r="Z136" s="123" t="s">
        <v>246</v>
      </c>
      <c r="AA136" s="123" t="s">
        <v>246</v>
      </c>
      <c r="AB136" s="123" t="s">
        <v>246</v>
      </c>
      <c r="AC136" s="123" t="s">
        <v>246</v>
      </c>
      <c r="AD136" s="123" t="s">
        <v>246</v>
      </c>
      <c r="AE136" s="123">
        <v>44</v>
      </c>
      <c r="AF136" s="123" t="s">
        <v>246</v>
      </c>
      <c r="AG136" s="123" t="s">
        <v>246</v>
      </c>
      <c r="AH136" s="123" t="s">
        <v>246</v>
      </c>
      <c r="AI136" s="123" t="s">
        <v>246</v>
      </c>
      <c r="AJ136" s="123" t="s">
        <v>246</v>
      </c>
      <c r="AK136" s="123" t="s">
        <v>246</v>
      </c>
      <c r="AL136" s="123">
        <v>44</v>
      </c>
      <c r="AM136" s="123" t="s">
        <v>246</v>
      </c>
      <c r="AN136" s="123" t="s">
        <v>246</v>
      </c>
      <c r="AO136" s="123" t="s">
        <v>246</v>
      </c>
      <c r="AP136" s="123" t="s">
        <v>246</v>
      </c>
      <c r="AQ136" s="123" t="s">
        <v>246</v>
      </c>
      <c r="AR136" s="124" t="s">
        <v>246</v>
      </c>
      <c r="AS136" s="124">
        <v>42</v>
      </c>
      <c r="AT136" s="123" t="s">
        <v>246</v>
      </c>
      <c r="AU136" s="123" t="s">
        <v>246</v>
      </c>
      <c r="AV136" s="123">
        <v>5</v>
      </c>
      <c r="AW136" s="123" t="s">
        <v>246</v>
      </c>
      <c r="AX136" s="123" t="s">
        <v>246</v>
      </c>
      <c r="AY136" s="123">
        <v>5</v>
      </c>
      <c r="AZ136" s="123">
        <v>175</v>
      </c>
    </row>
    <row r="137" spans="1:52" ht="30" x14ac:dyDescent="0.25">
      <c r="A137" s="138" t="s">
        <v>16</v>
      </c>
      <c r="B137" s="251" t="s">
        <v>15</v>
      </c>
      <c r="C137" s="139" t="s">
        <v>2</v>
      </c>
      <c r="D137" s="122" t="s">
        <v>246</v>
      </c>
      <c r="E137" s="122" t="s">
        <v>246</v>
      </c>
      <c r="F137" s="131" t="s">
        <v>246</v>
      </c>
      <c r="G137" s="122" t="s">
        <v>246</v>
      </c>
      <c r="H137" s="122" t="s">
        <v>246</v>
      </c>
      <c r="I137" s="122">
        <v>456</v>
      </c>
      <c r="J137" s="122">
        <v>45</v>
      </c>
      <c r="K137" s="122" t="s">
        <v>246</v>
      </c>
      <c r="L137" s="123" t="s">
        <v>246</v>
      </c>
      <c r="M137" s="122" t="s">
        <v>246</v>
      </c>
      <c r="N137" s="122" t="s">
        <v>246</v>
      </c>
      <c r="O137" s="122" t="s">
        <v>246</v>
      </c>
      <c r="P137" s="122">
        <v>474</v>
      </c>
      <c r="Q137" s="122">
        <v>6</v>
      </c>
      <c r="R137" s="122" t="s">
        <v>246</v>
      </c>
      <c r="S137" s="123" t="s">
        <v>246</v>
      </c>
      <c r="T137" s="123" t="s">
        <v>246</v>
      </c>
      <c r="U137" s="124" t="s">
        <v>246</v>
      </c>
      <c r="V137" s="123" t="s">
        <v>246</v>
      </c>
      <c r="W137" s="123" t="s">
        <v>246</v>
      </c>
      <c r="X137" s="123" t="s">
        <v>246</v>
      </c>
      <c r="Y137" s="123" t="s">
        <v>246</v>
      </c>
      <c r="Z137" s="123" t="s">
        <v>246</v>
      </c>
      <c r="AA137" s="123" t="s">
        <v>246</v>
      </c>
      <c r="AB137" s="123" t="s">
        <v>246</v>
      </c>
      <c r="AC137" s="123" t="s">
        <v>246</v>
      </c>
      <c r="AD137" s="123" t="s">
        <v>246</v>
      </c>
      <c r="AE137" s="123" t="s">
        <v>246</v>
      </c>
      <c r="AF137" s="123" t="s">
        <v>246</v>
      </c>
      <c r="AG137" s="123" t="s">
        <v>246</v>
      </c>
      <c r="AH137" s="123" t="s">
        <v>246</v>
      </c>
      <c r="AI137" s="123" t="s">
        <v>246</v>
      </c>
      <c r="AJ137" s="123" t="s">
        <v>246</v>
      </c>
      <c r="AK137" s="123" t="s">
        <v>246</v>
      </c>
      <c r="AL137" s="123" t="s">
        <v>246</v>
      </c>
      <c r="AM137" s="123" t="s">
        <v>246</v>
      </c>
      <c r="AN137" s="123" t="s">
        <v>246</v>
      </c>
      <c r="AO137" s="123" t="s">
        <v>246</v>
      </c>
      <c r="AP137" s="123" t="s">
        <v>246</v>
      </c>
      <c r="AQ137" s="123" t="s">
        <v>246</v>
      </c>
      <c r="AR137" s="124" t="s">
        <v>246</v>
      </c>
      <c r="AS137" s="124" t="s">
        <v>246</v>
      </c>
      <c r="AT137" s="123" t="s">
        <v>246</v>
      </c>
      <c r="AU137" s="123" t="s">
        <v>246</v>
      </c>
      <c r="AV137" s="123" t="s">
        <v>246</v>
      </c>
      <c r="AW137" s="123" t="s">
        <v>246</v>
      </c>
      <c r="AX137" s="123" t="s">
        <v>246</v>
      </c>
      <c r="AY137" s="123" t="s">
        <v>246</v>
      </c>
      <c r="AZ137" s="123">
        <v>1</v>
      </c>
    </row>
    <row r="138" spans="1:52" ht="30" x14ac:dyDescent="0.25">
      <c r="A138" s="205" t="s">
        <v>16</v>
      </c>
      <c r="B138" s="264" t="s">
        <v>14</v>
      </c>
      <c r="C138" s="217"/>
      <c r="D138" s="122" t="s">
        <v>246</v>
      </c>
      <c r="E138" s="122" t="s">
        <v>246</v>
      </c>
      <c r="F138" s="122" t="s">
        <v>246</v>
      </c>
      <c r="G138" s="124" t="s">
        <v>246</v>
      </c>
      <c r="H138" s="122" t="s">
        <v>246</v>
      </c>
      <c r="I138" s="122">
        <v>456</v>
      </c>
      <c r="J138" s="122" t="s">
        <v>246</v>
      </c>
      <c r="K138" s="122" t="s">
        <v>246</v>
      </c>
      <c r="L138" s="123" t="s">
        <v>246</v>
      </c>
      <c r="M138" s="122" t="s">
        <v>246</v>
      </c>
      <c r="N138" s="122" t="s">
        <v>246</v>
      </c>
      <c r="O138" s="122" t="s">
        <v>246</v>
      </c>
      <c r="P138" s="122">
        <v>469</v>
      </c>
      <c r="Q138" s="122" t="s">
        <v>246</v>
      </c>
      <c r="R138" s="122" t="s">
        <v>246</v>
      </c>
      <c r="S138" s="123" t="s">
        <v>246</v>
      </c>
      <c r="T138" s="123" t="s">
        <v>246</v>
      </c>
      <c r="U138" s="123" t="s">
        <v>246</v>
      </c>
      <c r="V138" s="123" t="s">
        <v>246</v>
      </c>
      <c r="W138" s="123" t="s">
        <v>246</v>
      </c>
      <c r="X138" s="123">
        <v>7</v>
      </c>
      <c r="Y138" s="123" t="s">
        <v>246</v>
      </c>
      <c r="Z138" s="123" t="s">
        <v>246</v>
      </c>
      <c r="AA138" s="140" t="s">
        <v>246</v>
      </c>
      <c r="AB138" s="123" t="s">
        <v>246</v>
      </c>
      <c r="AC138" s="123" t="s">
        <v>246</v>
      </c>
      <c r="AD138" s="123" t="s">
        <v>246</v>
      </c>
      <c r="AE138" s="123">
        <v>7</v>
      </c>
      <c r="AF138" s="123" t="s">
        <v>246</v>
      </c>
      <c r="AG138" s="123" t="s">
        <v>246</v>
      </c>
      <c r="AH138" s="123" t="s">
        <v>246</v>
      </c>
      <c r="AI138" s="123" t="s">
        <v>246</v>
      </c>
      <c r="AJ138" s="123" t="s">
        <v>246</v>
      </c>
      <c r="AK138" s="123" t="s">
        <v>246</v>
      </c>
      <c r="AL138" s="123">
        <v>7</v>
      </c>
      <c r="AM138" s="123" t="s">
        <v>246</v>
      </c>
      <c r="AN138" s="123" t="s">
        <v>246</v>
      </c>
      <c r="AO138" s="123" t="s">
        <v>246</v>
      </c>
      <c r="AP138" s="123" t="s">
        <v>246</v>
      </c>
      <c r="AQ138" s="123" t="s">
        <v>246</v>
      </c>
      <c r="AR138" s="124" t="s">
        <v>246</v>
      </c>
      <c r="AS138" s="124">
        <v>7</v>
      </c>
      <c r="AT138" s="123" t="s">
        <v>246</v>
      </c>
      <c r="AU138" s="123" t="s">
        <v>246</v>
      </c>
      <c r="AV138" s="123">
        <v>5</v>
      </c>
      <c r="AW138" s="123" t="s">
        <v>246</v>
      </c>
      <c r="AX138" s="123" t="s">
        <v>246</v>
      </c>
      <c r="AY138" s="123" t="s">
        <v>246</v>
      </c>
      <c r="AZ138" s="123">
        <v>28</v>
      </c>
    </row>
    <row r="139" spans="1:52" ht="45" x14ac:dyDescent="0.25">
      <c r="A139" s="138" t="s">
        <v>13</v>
      </c>
      <c r="B139" s="243" t="s">
        <v>12</v>
      </c>
      <c r="C139" s="139"/>
      <c r="D139" s="122" t="s">
        <v>246</v>
      </c>
      <c r="E139" s="122" t="s">
        <v>246</v>
      </c>
      <c r="F139" s="122" t="s">
        <v>246</v>
      </c>
      <c r="G139" s="124" t="s">
        <v>246</v>
      </c>
      <c r="H139" s="122" t="s">
        <v>246</v>
      </c>
      <c r="I139" s="122" t="s">
        <v>246</v>
      </c>
      <c r="J139" s="122">
        <v>45</v>
      </c>
      <c r="K139" s="122" t="s">
        <v>246</v>
      </c>
      <c r="L139" s="123" t="s">
        <v>246</v>
      </c>
      <c r="M139" s="122" t="s">
        <v>246</v>
      </c>
      <c r="N139" s="122" t="s">
        <v>246</v>
      </c>
      <c r="O139" s="122" t="s">
        <v>246</v>
      </c>
      <c r="P139" s="122">
        <v>5</v>
      </c>
      <c r="Q139" s="122">
        <v>6</v>
      </c>
      <c r="R139" s="122" t="s">
        <v>246</v>
      </c>
      <c r="S139" s="123" t="s">
        <v>246</v>
      </c>
      <c r="T139" s="123" t="s">
        <v>246</v>
      </c>
      <c r="U139" s="123" t="s">
        <v>246</v>
      </c>
      <c r="V139" s="123" t="s">
        <v>246</v>
      </c>
      <c r="W139" s="123" t="s">
        <v>246</v>
      </c>
      <c r="X139" s="123">
        <v>37</v>
      </c>
      <c r="Y139" s="123" t="s">
        <v>246</v>
      </c>
      <c r="Z139" s="123" t="s">
        <v>246</v>
      </c>
      <c r="AA139" s="140" t="s">
        <v>246</v>
      </c>
      <c r="AB139" s="123" t="s">
        <v>246</v>
      </c>
      <c r="AC139" s="123" t="s">
        <v>246</v>
      </c>
      <c r="AD139" s="123" t="s">
        <v>246</v>
      </c>
      <c r="AE139" s="123">
        <v>37</v>
      </c>
      <c r="AF139" s="123" t="s">
        <v>246</v>
      </c>
      <c r="AG139" s="123" t="s">
        <v>246</v>
      </c>
      <c r="AH139" s="123" t="s">
        <v>246</v>
      </c>
      <c r="AI139" s="123" t="s">
        <v>246</v>
      </c>
      <c r="AJ139" s="123" t="s">
        <v>246</v>
      </c>
      <c r="AK139" s="123" t="s">
        <v>246</v>
      </c>
      <c r="AL139" s="123">
        <v>37</v>
      </c>
      <c r="AM139" s="123" t="s">
        <v>246</v>
      </c>
      <c r="AN139" s="123" t="s">
        <v>246</v>
      </c>
      <c r="AO139" s="123" t="s">
        <v>246</v>
      </c>
      <c r="AP139" s="123" t="s">
        <v>246</v>
      </c>
      <c r="AQ139" s="123" t="s">
        <v>246</v>
      </c>
      <c r="AR139" s="124" t="s">
        <v>246</v>
      </c>
      <c r="AS139" s="124">
        <v>35</v>
      </c>
      <c r="AT139" s="123" t="s">
        <v>246</v>
      </c>
      <c r="AU139" s="123" t="s">
        <v>246</v>
      </c>
      <c r="AV139" s="123" t="s">
        <v>246</v>
      </c>
      <c r="AW139" s="123" t="s">
        <v>246</v>
      </c>
      <c r="AX139" s="123" t="s">
        <v>246</v>
      </c>
      <c r="AY139" s="123">
        <v>5</v>
      </c>
      <c r="AZ139" s="123">
        <v>146</v>
      </c>
    </row>
    <row r="140" spans="1:52" x14ac:dyDescent="0.25">
      <c r="A140" s="205" t="s">
        <v>13</v>
      </c>
      <c r="B140" s="260" t="s">
        <v>464</v>
      </c>
      <c r="C140" s="217" t="s">
        <v>682</v>
      </c>
      <c r="D140" s="122" t="s">
        <v>246</v>
      </c>
      <c r="E140" s="122" t="s">
        <v>246</v>
      </c>
      <c r="F140" s="122" t="s">
        <v>246</v>
      </c>
      <c r="G140" s="124" t="s">
        <v>246</v>
      </c>
      <c r="H140" s="122" t="s">
        <v>246</v>
      </c>
      <c r="I140" s="122" t="s">
        <v>246</v>
      </c>
      <c r="J140" s="122">
        <v>1</v>
      </c>
      <c r="K140" s="122" t="s">
        <v>246</v>
      </c>
      <c r="L140" s="123" t="s">
        <v>246</v>
      </c>
      <c r="M140" s="122" t="s">
        <v>246</v>
      </c>
      <c r="N140" s="122" t="s">
        <v>246</v>
      </c>
      <c r="O140" s="122" t="s">
        <v>246</v>
      </c>
      <c r="P140" s="122" t="s">
        <v>246</v>
      </c>
      <c r="Q140" s="122">
        <v>1</v>
      </c>
      <c r="R140" s="122" t="s">
        <v>246</v>
      </c>
      <c r="S140" s="123" t="s">
        <v>246</v>
      </c>
      <c r="T140" s="123" t="s">
        <v>246</v>
      </c>
      <c r="U140" s="123" t="s">
        <v>246</v>
      </c>
      <c r="V140" s="123" t="s">
        <v>246</v>
      </c>
      <c r="W140" s="123" t="s">
        <v>246</v>
      </c>
      <c r="X140" s="123" t="s">
        <v>246</v>
      </c>
      <c r="Y140" s="123" t="s">
        <v>246</v>
      </c>
      <c r="Z140" s="123" t="s">
        <v>246</v>
      </c>
      <c r="AA140" s="140" t="s">
        <v>246</v>
      </c>
      <c r="AB140" s="123" t="s">
        <v>246</v>
      </c>
      <c r="AC140" s="123" t="s">
        <v>246</v>
      </c>
      <c r="AD140" s="123" t="s">
        <v>246</v>
      </c>
      <c r="AE140" s="123" t="s">
        <v>246</v>
      </c>
      <c r="AF140" s="123" t="s">
        <v>246</v>
      </c>
      <c r="AG140" s="123" t="s">
        <v>246</v>
      </c>
      <c r="AH140" s="123" t="s">
        <v>246</v>
      </c>
      <c r="AI140" s="123" t="s">
        <v>246</v>
      </c>
      <c r="AJ140" s="123" t="s">
        <v>246</v>
      </c>
      <c r="AK140" s="123" t="s">
        <v>246</v>
      </c>
      <c r="AL140" s="123" t="s">
        <v>246</v>
      </c>
      <c r="AM140" s="123" t="s">
        <v>246</v>
      </c>
      <c r="AN140" s="123" t="s">
        <v>246</v>
      </c>
      <c r="AO140" s="123" t="s">
        <v>246</v>
      </c>
      <c r="AP140" s="123" t="s">
        <v>246</v>
      </c>
      <c r="AQ140" s="123" t="s">
        <v>246</v>
      </c>
      <c r="AR140" s="124" t="s">
        <v>246</v>
      </c>
      <c r="AS140" s="124" t="s">
        <v>246</v>
      </c>
      <c r="AT140" s="123" t="s">
        <v>246</v>
      </c>
      <c r="AU140" s="123" t="s">
        <v>246</v>
      </c>
      <c r="AV140" s="123" t="s">
        <v>246</v>
      </c>
      <c r="AW140" s="123" t="s">
        <v>246</v>
      </c>
      <c r="AX140" s="123" t="s">
        <v>246</v>
      </c>
      <c r="AY140" s="123" t="s">
        <v>246</v>
      </c>
      <c r="AZ140" s="123" t="s">
        <v>246</v>
      </c>
    </row>
    <row r="141" spans="1:52" x14ac:dyDescent="0.25">
      <c r="A141" s="205" t="s">
        <v>13</v>
      </c>
      <c r="B141" s="260" t="s">
        <v>466</v>
      </c>
      <c r="C141" s="217" t="s">
        <v>683</v>
      </c>
      <c r="D141" s="122" t="s">
        <v>246</v>
      </c>
      <c r="E141" s="122" t="s">
        <v>246</v>
      </c>
      <c r="F141" s="122" t="s">
        <v>246</v>
      </c>
      <c r="G141" s="124" t="s">
        <v>246</v>
      </c>
      <c r="H141" s="122" t="s">
        <v>246</v>
      </c>
      <c r="I141" s="122" t="s">
        <v>246</v>
      </c>
      <c r="J141" s="122">
        <v>7</v>
      </c>
      <c r="K141" s="122" t="s">
        <v>246</v>
      </c>
      <c r="L141" s="123" t="s">
        <v>246</v>
      </c>
      <c r="M141" s="122" t="s">
        <v>246</v>
      </c>
      <c r="N141" s="122" t="s">
        <v>246</v>
      </c>
      <c r="O141" s="122" t="s">
        <v>246</v>
      </c>
      <c r="P141" s="122" t="s">
        <v>246</v>
      </c>
      <c r="Q141" s="122">
        <v>5</v>
      </c>
      <c r="R141" s="122" t="s">
        <v>246</v>
      </c>
      <c r="S141" s="123" t="s">
        <v>246</v>
      </c>
      <c r="T141" s="123" t="s">
        <v>246</v>
      </c>
      <c r="U141" s="123" t="s">
        <v>246</v>
      </c>
      <c r="V141" s="123" t="s">
        <v>246</v>
      </c>
      <c r="W141" s="123" t="s">
        <v>246</v>
      </c>
      <c r="X141" s="123" t="s">
        <v>246</v>
      </c>
      <c r="Y141" s="123" t="s">
        <v>246</v>
      </c>
      <c r="Z141" s="123" t="s">
        <v>246</v>
      </c>
      <c r="AA141" s="140" t="s">
        <v>246</v>
      </c>
      <c r="AB141" s="123" t="s">
        <v>246</v>
      </c>
      <c r="AC141" s="123" t="s">
        <v>246</v>
      </c>
      <c r="AD141" s="123" t="s">
        <v>246</v>
      </c>
      <c r="AE141" s="123" t="s">
        <v>246</v>
      </c>
      <c r="AF141" s="123" t="s">
        <v>246</v>
      </c>
      <c r="AG141" s="123" t="s">
        <v>246</v>
      </c>
      <c r="AH141" s="123" t="s">
        <v>246</v>
      </c>
      <c r="AI141" s="123" t="s">
        <v>246</v>
      </c>
      <c r="AJ141" s="123" t="s">
        <v>246</v>
      </c>
      <c r="AK141" s="123" t="s">
        <v>246</v>
      </c>
      <c r="AL141" s="123" t="s">
        <v>246</v>
      </c>
      <c r="AM141" s="123" t="s">
        <v>246</v>
      </c>
      <c r="AN141" s="123" t="s">
        <v>246</v>
      </c>
      <c r="AO141" s="123" t="s">
        <v>246</v>
      </c>
      <c r="AP141" s="123" t="s">
        <v>246</v>
      </c>
      <c r="AQ141" s="123" t="s">
        <v>246</v>
      </c>
      <c r="AR141" s="124" t="s">
        <v>246</v>
      </c>
      <c r="AS141" s="124" t="s">
        <v>246</v>
      </c>
      <c r="AT141" s="123" t="s">
        <v>246</v>
      </c>
      <c r="AU141" s="123" t="s">
        <v>246</v>
      </c>
      <c r="AV141" s="123" t="s">
        <v>246</v>
      </c>
      <c r="AW141" s="123" t="s">
        <v>246</v>
      </c>
      <c r="AX141" s="123" t="s">
        <v>246</v>
      </c>
      <c r="AY141" s="123" t="s">
        <v>246</v>
      </c>
      <c r="AZ141" s="123" t="s">
        <v>246</v>
      </c>
    </row>
    <row r="142" spans="1:52" x14ac:dyDescent="0.25">
      <c r="A142" s="205" t="s">
        <v>13</v>
      </c>
      <c r="B142" s="265" t="s">
        <v>467</v>
      </c>
      <c r="C142" s="217" t="s">
        <v>684</v>
      </c>
      <c r="D142" s="122" t="s">
        <v>246</v>
      </c>
      <c r="E142" s="122" t="s">
        <v>246</v>
      </c>
      <c r="F142" s="122" t="s">
        <v>246</v>
      </c>
      <c r="G142" s="124" t="s">
        <v>246</v>
      </c>
      <c r="H142" s="122" t="s">
        <v>246</v>
      </c>
      <c r="I142" s="122" t="s">
        <v>246</v>
      </c>
      <c r="J142" s="122">
        <v>37</v>
      </c>
      <c r="K142" s="122" t="s">
        <v>246</v>
      </c>
      <c r="L142" s="123" t="s">
        <v>246</v>
      </c>
      <c r="M142" s="122" t="s">
        <v>246</v>
      </c>
      <c r="N142" s="122" t="s">
        <v>246</v>
      </c>
      <c r="O142" s="122" t="s">
        <v>246</v>
      </c>
      <c r="P142" s="122">
        <v>5</v>
      </c>
      <c r="Q142" s="122" t="s">
        <v>246</v>
      </c>
      <c r="R142" s="122" t="s">
        <v>246</v>
      </c>
      <c r="S142" s="123" t="s">
        <v>246</v>
      </c>
      <c r="T142" s="123" t="s">
        <v>246</v>
      </c>
      <c r="U142" s="123" t="s">
        <v>246</v>
      </c>
      <c r="V142" s="123" t="s">
        <v>246</v>
      </c>
      <c r="W142" s="123" t="s">
        <v>246</v>
      </c>
      <c r="X142" s="123">
        <v>2</v>
      </c>
      <c r="Y142" s="123" t="s">
        <v>246</v>
      </c>
      <c r="Z142" s="123" t="s">
        <v>246</v>
      </c>
      <c r="AA142" s="140" t="s">
        <v>246</v>
      </c>
      <c r="AB142" s="123" t="s">
        <v>246</v>
      </c>
      <c r="AC142" s="123" t="s">
        <v>246</v>
      </c>
      <c r="AD142" s="123" t="s">
        <v>246</v>
      </c>
      <c r="AE142" s="123">
        <v>2</v>
      </c>
      <c r="AF142" s="123" t="s">
        <v>246</v>
      </c>
      <c r="AG142" s="123" t="s">
        <v>246</v>
      </c>
      <c r="AH142" s="123" t="s">
        <v>246</v>
      </c>
      <c r="AI142" s="123" t="s">
        <v>246</v>
      </c>
      <c r="AJ142" s="123" t="s">
        <v>246</v>
      </c>
      <c r="AK142" s="123" t="s">
        <v>246</v>
      </c>
      <c r="AL142" s="123">
        <v>2</v>
      </c>
      <c r="AM142" s="123" t="s">
        <v>246</v>
      </c>
      <c r="AN142" s="123" t="s">
        <v>246</v>
      </c>
      <c r="AO142" s="123" t="s">
        <v>246</v>
      </c>
      <c r="AP142" s="123" t="s">
        <v>246</v>
      </c>
      <c r="AQ142" s="123" t="s">
        <v>246</v>
      </c>
      <c r="AR142" s="124" t="s">
        <v>246</v>
      </c>
      <c r="AS142" s="124">
        <v>2</v>
      </c>
      <c r="AT142" s="123" t="s">
        <v>246</v>
      </c>
      <c r="AU142" s="123" t="s">
        <v>246</v>
      </c>
      <c r="AV142" s="123" t="s">
        <v>246</v>
      </c>
      <c r="AW142" s="123" t="s">
        <v>246</v>
      </c>
      <c r="AX142" s="123" t="s">
        <v>246</v>
      </c>
      <c r="AY142" s="123" t="s">
        <v>246</v>
      </c>
      <c r="AZ142" s="123">
        <v>8</v>
      </c>
    </row>
    <row r="143" spans="1:52" ht="45" x14ac:dyDescent="0.25">
      <c r="A143" s="138" t="s">
        <v>11</v>
      </c>
      <c r="B143" s="249" t="s">
        <v>10</v>
      </c>
      <c r="C143" s="139"/>
      <c r="D143" s="122" t="s">
        <v>246</v>
      </c>
      <c r="E143" s="122" t="s">
        <v>246</v>
      </c>
      <c r="F143" s="122" t="s">
        <v>246</v>
      </c>
      <c r="G143" s="124" t="s">
        <v>246</v>
      </c>
      <c r="H143" s="122" t="s">
        <v>246</v>
      </c>
      <c r="I143" s="122" t="s">
        <v>246</v>
      </c>
      <c r="J143" s="122" t="s">
        <v>246</v>
      </c>
      <c r="K143" s="122" t="s">
        <v>246</v>
      </c>
      <c r="L143" s="123" t="s">
        <v>246</v>
      </c>
      <c r="M143" s="122" t="s">
        <v>246</v>
      </c>
      <c r="N143" s="122" t="s">
        <v>246</v>
      </c>
      <c r="O143" s="122" t="s">
        <v>246</v>
      </c>
      <c r="P143" s="122" t="s">
        <v>246</v>
      </c>
      <c r="Q143" s="122" t="s">
        <v>246</v>
      </c>
      <c r="R143" s="122" t="s">
        <v>246</v>
      </c>
      <c r="S143" s="123" t="s">
        <v>246</v>
      </c>
      <c r="T143" s="123" t="s">
        <v>246</v>
      </c>
      <c r="U143" s="123" t="s">
        <v>246</v>
      </c>
      <c r="V143" s="123" t="s">
        <v>246</v>
      </c>
      <c r="W143" s="123" t="s">
        <v>246</v>
      </c>
      <c r="X143" s="123" t="s">
        <v>246</v>
      </c>
      <c r="Y143" s="123" t="s">
        <v>246</v>
      </c>
      <c r="Z143" s="123" t="s">
        <v>246</v>
      </c>
      <c r="AA143" s="140" t="s">
        <v>246</v>
      </c>
      <c r="AB143" s="123" t="s">
        <v>246</v>
      </c>
      <c r="AC143" s="123" t="s">
        <v>246</v>
      </c>
      <c r="AD143" s="123" t="s">
        <v>246</v>
      </c>
      <c r="AE143" s="123">
        <v>2</v>
      </c>
      <c r="AF143" s="123" t="s">
        <v>246</v>
      </c>
      <c r="AG143" s="123" t="s">
        <v>246</v>
      </c>
      <c r="AH143" s="123" t="s">
        <v>246</v>
      </c>
      <c r="AI143" s="123" t="s">
        <v>246</v>
      </c>
      <c r="AJ143" s="123" t="s">
        <v>246</v>
      </c>
      <c r="AK143" s="123" t="s">
        <v>246</v>
      </c>
      <c r="AL143" s="123">
        <v>2</v>
      </c>
      <c r="AM143" s="123" t="s">
        <v>246</v>
      </c>
      <c r="AN143" s="123" t="s">
        <v>246</v>
      </c>
      <c r="AO143" s="123" t="s">
        <v>246</v>
      </c>
      <c r="AP143" s="123" t="s">
        <v>246</v>
      </c>
      <c r="AQ143" s="123" t="s">
        <v>246</v>
      </c>
      <c r="AR143" s="124" t="s">
        <v>246</v>
      </c>
      <c r="AS143" s="124" t="s">
        <v>246</v>
      </c>
      <c r="AT143" s="123" t="s">
        <v>246</v>
      </c>
      <c r="AU143" s="123" t="s">
        <v>246</v>
      </c>
      <c r="AV143" s="123" t="s">
        <v>246</v>
      </c>
      <c r="AW143" s="123" t="s">
        <v>246</v>
      </c>
      <c r="AX143" s="123" t="s">
        <v>246</v>
      </c>
      <c r="AY143" s="123" t="s">
        <v>246</v>
      </c>
      <c r="AZ143" s="123">
        <v>4</v>
      </c>
    </row>
    <row r="144" spans="1:52" x14ac:dyDescent="0.25">
      <c r="A144" s="138" t="s">
        <v>11</v>
      </c>
      <c r="B144" s="251" t="s">
        <v>358</v>
      </c>
      <c r="C144" s="139"/>
      <c r="D144" s="122" t="s">
        <v>246</v>
      </c>
      <c r="E144" s="122" t="s">
        <v>246</v>
      </c>
      <c r="F144" s="122" t="s">
        <v>246</v>
      </c>
      <c r="G144" s="124" t="s">
        <v>246</v>
      </c>
      <c r="H144" s="122" t="s">
        <v>246</v>
      </c>
      <c r="I144" s="122" t="s">
        <v>246</v>
      </c>
      <c r="J144" s="122" t="s">
        <v>246</v>
      </c>
      <c r="K144" s="122" t="s">
        <v>246</v>
      </c>
      <c r="L144" s="123" t="s">
        <v>246</v>
      </c>
      <c r="M144" s="122" t="s">
        <v>246</v>
      </c>
      <c r="N144" s="122" t="s">
        <v>246</v>
      </c>
      <c r="O144" s="122" t="s">
        <v>246</v>
      </c>
      <c r="P144" s="122" t="s">
        <v>246</v>
      </c>
      <c r="Q144" s="122" t="s">
        <v>246</v>
      </c>
      <c r="R144" s="122" t="s">
        <v>246</v>
      </c>
      <c r="S144" s="123" t="s">
        <v>246</v>
      </c>
      <c r="T144" s="123" t="s">
        <v>246</v>
      </c>
      <c r="U144" s="123" t="s">
        <v>246</v>
      </c>
      <c r="V144" s="123" t="s">
        <v>246</v>
      </c>
      <c r="W144" s="123" t="s">
        <v>246</v>
      </c>
      <c r="X144" s="123" t="s">
        <v>246</v>
      </c>
      <c r="Y144" s="123" t="s">
        <v>246</v>
      </c>
      <c r="Z144" s="123" t="s">
        <v>246</v>
      </c>
      <c r="AA144" s="140" t="s">
        <v>246</v>
      </c>
      <c r="AB144" s="123" t="s">
        <v>246</v>
      </c>
      <c r="AC144" s="123" t="s">
        <v>246</v>
      </c>
      <c r="AD144" s="123" t="s">
        <v>246</v>
      </c>
      <c r="AE144" s="123" t="s">
        <v>246</v>
      </c>
      <c r="AF144" s="123" t="s">
        <v>246</v>
      </c>
      <c r="AG144" s="123" t="s">
        <v>246</v>
      </c>
      <c r="AH144" s="123" t="s">
        <v>246</v>
      </c>
      <c r="AI144" s="123" t="s">
        <v>246</v>
      </c>
      <c r="AJ144" s="123" t="s">
        <v>246</v>
      </c>
      <c r="AK144" s="123" t="s">
        <v>246</v>
      </c>
      <c r="AL144" s="123" t="s">
        <v>246</v>
      </c>
      <c r="AM144" s="123" t="s">
        <v>246</v>
      </c>
      <c r="AN144" s="123" t="s">
        <v>246</v>
      </c>
      <c r="AO144" s="123" t="s">
        <v>246</v>
      </c>
      <c r="AP144" s="123" t="s">
        <v>246</v>
      </c>
      <c r="AQ144" s="123" t="s">
        <v>246</v>
      </c>
      <c r="AR144" s="124" t="s">
        <v>246</v>
      </c>
      <c r="AS144" s="124" t="s">
        <v>246</v>
      </c>
      <c r="AT144" s="123" t="s">
        <v>246</v>
      </c>
      <c r="AU144" s="123" t="s">
        <v>246</v>
      </c>
      <c r="AV144" s="123" t="s">
        <v>246</v>
      </c>
      <c r="AW144" s="123" t="s">
        <v>246</v>
      </c>
      <c r="AX144" s="123" t="s">
        <v>246</v>
      </c>
      <c r="AY144" s="123" t="s">
        <v>246</v>
      </c>
      <c r="AZ144" s="123" t="s">
        <v>246</v>
      </c>
    </row>
    <row r="145" spans="1:52" ht="45" x14ac:dyDescent="0.25">
      <c r="A145" s="138" t="s">
        <v>685</v>
      </c>
      <c r="B145" s="249" t="s">
        <v>8</v>
      </c>
      <c r="C145" s="139"/>
      <c r="D145" s="122" t="s">
        <v>246</v>
      </c>
      <c r="E145" s="122" t="s">
        <v>246</v>
      </c>
      <c r="F145" s="122" t="s">
        <v>246</v>
      </c>
      <c r="G145" s="124" t="s">
        <v>246</v>
      </c>
      <c r="H145" s="122" t="s">
        <v>246</v>
      </c>
      <c r="I145" s="122" t="s">
        <v>246</v>
      </c>
      <c r="J145" s="122" t="s">
        <v>246</v>
      </c>
      <c r="K145" s="122" t="s">
        <v>246</v>
      </c>
      <c r="L145" s="123" t="s">
        <v>246</v>
      </c>
      <c r="M145" s="122" t="s">
        <v>246</v>
      </c>
      <c r="N145" s="122" t="s">
        <v>246</v>
      </c>
      <c r="O145" s="122" t="s">
        <v>246</v>
      </c>
      <c r="P145" s="122" t="s">
        <v>246</v>
      </c>
      <c r="Q145" s="122" t="s">
        <v>246</v>
      </c>
      <c r="R145" s="122" t="s">
        <v>246</v>
      </c>
      <c r="S145" s="123" t="s">
        <v>246</v>
      </c>
      <c r="T145" s="123" t="s">
        <v>246</v>
      </c>
      <c r="U145" s="123" t="s">
        <v>246</v>
      </c>
      <c r="V145" s="123" t="s">
        <v>246</v>
      </c>
      <c r="W145" s="123" t="s">
        <v>246</v>
      </c>
      <c r="X145" s="123" t="s">
        <v>246</v>
      </c>
      <c r="Y145" s="123" t="s">
        <v>246</v>
      </c>
      <c r="Z145" s="123" t="s">
        <v>246</v>
      </c>
      <c r="AA145" s="140" t="s">
        <v>246</v>
      </c>
      <c r="AB145" s="123" t="s">
        <v>246</v>
      </c>
      <c r="AC145" s="123" t="s">
        <v>246</v>
      </c>
      <c r="AD145" s="123" t="s">
        <v>246</v>
      </c>
      <c r="AE145" s="123">
        <v>1</v>
      </c>
      <c r="AF145" s="123" t="s">
        <v>246</v>
      </c>
      <c r="AG145" s="123" t="s">
        <v>246</v>
      </c>
      <c r="AH145" s="123" t="s">
        <v>246</v>
      </c>
      <c r="AI145" s="123" t="s">
        <v>246</v>
      </c>
      <c r="AJ145" s="123" t="s">
        <v>246</v>
      </c>
      <c r="AK145" s="123" t="s">
        <v>246</v>
      </c>
      <c r="AL145" s="123" t="s">
        <v>246</v>
      </c>
      <c r="AM145" s="123" t="s">
        <v>246</v>
      </c>
      <c r="AN145" s="123" t="s">
        <v>246</v>
      </c>
      <c r="AO145" s="123" t="s">
        <v>246</v>
      </c>
      <c r="AP145" s="123" t="s">
        <v>246</v>
      </c>
      <c r="AQ145" s="123" t="s">
        <v>246</v>
      </c>
      <c r="AR145" s="124" t="s">
        <v>246</v>
      </c>
      <c r="AS145" s="124" t="s">
        <v>246</v>
      </c>
      <c r="AT145" s="123" t="s">
        <v>246</v>
      </c>
      <c r="AU145" s="123" t="s">
        <v>246</v>
      </c>
      <c r="AV145" s="123" t="s">
        <v>246</v>
      </c>
      <c r="AW145" s="123" t="s">
        <v>246</v>
      </c>
      <c r="AX145" s="123" t="s">
        <v>246</v>
      </c>
      <c r="AY145" s="123" t="s">
        <v>246</v>
      </c>
      <c r="AZ145" s="123">
        <v>1</v>
      </c>
    </row>
    <row r="146" spans="1:52" ht="30" x14ac:dyDescent="0.25">
      <c r="A146" s="138" t="s">
        <v>9</v>
      </c>
      <c r="B146" s="249" t="s">
        <v>6</v>
      </c>
      <c r="C146" s="139"/>
      <c r="D146" s="122" t="s">
        <v>246</v>
      </c>
      <c r="E146" s="122" t="s">
        <v>246</v>
      </c>
      <c r="F146" s="122" t="s">
        <v>246</v>
      </c>
      <c r="G146" s="124" t="s">
        <v>246</v>
      </c>
      <c r="H146" s="122" t="s">
        <v>246</v>
      </c>
      <c r="I146" s="122" t="s">
        <v>246</v>
      </c>
      <c r="J146" s="122">
        <v>2</v>
      </c>
      <c r="K146" s="122" t="s">
        <v>246</v>
      </c>
      <c r="L146" s="123" t="s">
        <v>246</v>
      </c>
      <c r="M146" s="122" t="s">
        <v>246</v>
      </c>
      <c r="N146" s="122" t="s">
        <v>246</v>
      </c>
      <c r="O146" s="122" t="s">
        <v>246</v>
      </c>
      <c r="P146" s="122" t="s">
        <v>246</v>
      </c>
      <c r="Q146" s="122" t="s">
        <v>246</v>
      </c>
      <c r="R146" s="122" t="s">
        <v>246</v>
      </c>
      <c r="S146" s="123" t="s">
        <v>246</v>
      </c>
      <c r="T146" s="123" t="s">
        <v>246</v>
      </c>
      <c r="U146" s="123" t="s">
        <v>246</v>
      </c>
      <c r="V146" s="123" t="s">
        <v>246</v>
      </c>
      <c r="W146" s="123" t="s">
        <v>246</v>
      </c>
      <c r="X146" s="123" t="s">
        <v>246</v>
      </c>
      <c r="Y146" s="123" t="s">
        <v>246</v>
      </c>
      <c r="Z146" s="123" t="s">
        <v>246</v>
      </c>
      <c r="AA146" s="140" t="s">
        <v>246</v>
      </c>
      <c r="AB146" s="123" t="s">
        <v>246</v>
      </c>
      <c r="AC146" s="123" t="s">
        <v>246</v>
      </c>
      <c r="AD146" s="123" t="s">
        <v>246</v>
      </c>
      <c r="AE146" s="123" t="s">
        <v>246</v>
      </c>
      <c r="AF146" s="123" t="s">
        <v>246</v>
      </c>
      <c r="AG146" s="123" t="s">
        <v>246</v>
      </c>
      <c r="AH146" s="123" t="s">
        <v>246</v>
      </c>
      <c r="AI146" s="123" t="s">
        <v>246</v>
      </c>
      <c r="AJ146" s="123" t="s">
        <v>246</v>
      </c>
      <c r="AK146" s="123" t="s">
        <v>246</v>
      </c>
      <c r="AL146" s="123">
        <v>1</v>
      </c>
      <c r="AM146" s="123" t="s">
        <v>246</v>
      </c>
      <c r="AN146" s="123" t="s">
        <v>246</v>
      </c>
      <c r="AO146" s="123" t="s">
        <v>246</v>
      </c>
      <c r="AP146" s="123" t="s">
        <v>246</v>
      </c>
      <c r="AQ146" s="123" t="s">
        <v>246</v>
      </c>
      <c r="AR146" s="124" t="s">
        <v>246</v>
      </c>
      <c r="AS146" s="124" t="s">
        <v>246</v>
      </c>
      <c r="AT146" s="123" t="s">
        <v>246</v>
      </c>
      <c r="AU146" s="123" t="s">
        <v>246</v>
      </c>
      <c r="AV146" s="123" t="s">
        <v>246</v>
      </c>
      <c r="AW146" s="123" t="s">
        <v>246</v>
      </c>
      <c r="AX146" s="123" t="s">
        <v>246</v>
      </c>
      <c r="AY146" s="123" t="s">
        <v>246</v>
      </c>
      <c r="AZ146" s="123">
        <v>1</v>
      </c>
    </row>
    <row r="147" spans="1:52" ht="30" x14ac:dyDescent="0.25">
      <c r="A147" s="138" t="s">
        <v>7</v>
      </c>
      <c r="B147" s="249" t="s">
        <v>468</v>
      </c>
      <c r="C147" s="139" t="s">
        <v>686</v>
      </c>
      <c r="D147" s="122" t="s">
        <v>246</v>
      </c>
      <c r="E147" s="122" t="s">
        <v>246</v>
      </c>
      <c r="F147" s="122" t="s">
        <v>246</v>
      </c>
      <c r="G147" s="124" t="s">
        <v>246</v>
      </c>
      <c r="H147" s="122" t="s">
        <v>246</v>
      </c>
      <c r="I147" s="122" t="s">
        <v>246</v>
      </c>
      <c r="J147" s="122" t="s">
        <v>246</v>
      </c>
      <c r="K147" s="122" t="s">
        <v>246</v>
      </c>
      <c r="L147" s="123" t="s">
        <v>246</v>
      </c>
      <c r="M147" s="122" t="s">
        <v>246</v>
      </c>
      <c r="N147" s="122" t="s">
        <v>246</v>
      </c>
      <c r="O147" s="122" t="s">
        <v>246</v>
      </c>
      <c r="P147" s="122" t="s">
        <v>246</v>
      </c>
      <c r="Q147" s="122" t="s">
        <v>246</v>
      </c>
      <c r="R147" s="122" t="s">
        <v>246</v>
      </c>
      <c r="S147" s="123" t="s">
        <v>246</v>
      </c>
      <c r="T147" s="123" t="s">
        <v>246</v>
      </c>
      <c r="U147" s="123" t="s">
        <v>246</v>
      </c>
      <c r="V147" s="123" t="s">
        <v>246</v>
      </c>
      <c r="W147" s="123" t="s">
        <v>246</v>
      </c>
      <c r="X147" s="123">
        <v>1</v>
      </c>
      <c r="Y147" s="123" t="s">
        <v>246</v>
      </c>
      <c r="Z147" s="123" t="s">
        <v>246</v>
      </c>
      <c r="AA147" s="140" t="s">
        <v>246</v>
      </c>
      <c r="AB147" s="123" t="s">
        <v>246</v>
      </c>
      <c r="AC147" s="123" t="s">
        <v>246</v>
      </c>
      <c r="AD147" s="123" t="s">
        <v>246</v>
      </c>
      <c r="AE147" s="123" t="s">
        <v>246</v>
      </c>
      <c r="AF147" s="123" t="s">
        <v>246</v>
      </c>
      <c r="AG147" s="123" t="s">
        <v>246</v>
      </c>
      <c r="AH147" s="123" t="s">
        <v>246</v>
      </c>
      <c r="AI147" s="123" t="s">
        <v>246</v>
      </c>
      <c r="AJ147" s="123" t="s">
        <v>246</v>
      </c>
      <c r="AK147" s="123" t="s">
        <v>246</v>
      </c>
      <c r="AL147" s="123" t="s">
        <v>246</v>
      </c>
      <c r="AM147" s="123" t="s">
        <v>246</v>
      </c>
      <c r="AN147" s="123" t="s">
        <v>246</v>
      </c>
      <c r="AO147" s="123" t="s">
        <v>246</v>
      </c>
      <c r="AP147" s="123" t="s">
        <v>246</v>
      </c>
      <c r="AQ147" s="123" t="s">
        <v>246</v>
      </c>
      <c r="AR147" s="124" t="s">
        <v>246</v>
      </c>
      <c r="AS147" s="124" t="s">
        <v>246</v>
      </c>
      <c r="AT147" s="123" t="s">
        <v>246</v>
      </c>
      <c r="AU147" s="123" t="s">
        <v>246</v>
      </c>
      <c r="AV147" s="123" t="s">
        <v>246</v>
      </c>
      <c r="AW147" s="123" t="s">
        <v>246</v>
      </c>
      <c r="AX147" s="123" t="s">
        <v>246</v>
      </c>
      <c r="AY147" s="123" t="s">
        <v>246</v>
      </c>
      <c r="AZ147" s="123">
        <v>1</v>
      </c>
    </row>
    <row r="148" spans="1:52" ht="30" x14ac:dyDescent="0.25">
      <c r="A148" s="138" t="s">
        <v>7</v>
      </c>
      <c r="B148" s="249" t="s">
        <v>470</v>
      </c>
      <c r="C148" s="139" t="s">
        <v>687</v>
      </c>
      <c r="D148" s="122" t="s">
        <v>246</v>
      </c>
      <c r="E148" s="122" t="s">
        <v>246</v>
      </c>
      <c r="F148" s="122" t="s">
        <v>246</v>
      </c>
      <c r="G148" s="124" t="s">
        <v>246</v>
      </c>
      <c r="H148" s="122" t="s">
        <v>246</v>
      </c>
      <c r="I148" s="122" t="s">
        <v>246</v>
      </c>
      <c r="J148" s="122">
        <v>1</v>
      </c>
      <c r="K148" s="122" t="s">
        <v>246</v>
      </c>
      <c r="L148" s="123" t="s">
        <v>246</v>
      </c>
      <c r="M148" s="122" t="s">
        <v>246</v>
      </c>
      <c r="N148" s="122" t="s">
        <v>246</v>
      </c>
      <c r="O148" s="122" t="s">
        <v>246</v>
      </c>
      <c r="P148" s="122" t="s">
        <v>246</v>
      </c>
      <c r="Q148" s="122" t="s">
        <v>246</v>
      </c>
      <c r="R148" s="122" t="s">
        <v>246</v>
      </c>
      <c r="S148" s="123" t="s">
        <v>246</v>
      </c>
      <c r="T148" s="123" t="s">
        <v>246</v>
      </c>
      <c r="U148" s="123" t="s">
        <v>246</v>
      </c>
      <c r="V148" s="123" t="s">
        <v>246</v>
      </c>
      <c r="W148" s="123" t="s">
        <v>246</v>
      </c>
      <c r="X148" s="123" t="s">
        <v>246</v>
      </c>
      <c r="Y148" s="123" t="s">
        <v>246</v>
      </c>
      <c r="Z148" s="123" t="s">
        <v>246</v>
      </c>
      <c r="AA148" s="140" t="s">
        <v>246</v>
      </c>
      <c r="AB148" s="123" t="s">
        <v>246</v>
      </c>
      <c r="AC148" s="123" t="s">
        <v>246</v>
      </c>
      <c r="AD148" s="123" t="s">
        <v>246</v>
      </c>
      <c r="AE148" s="123" t="s">
        <v>246</v>
      </c>
      <c r="AF148" s="123" t="s">
        <v>246</v>
      </c>
      <c r="AG148" s="123" t="s">
        <v>246</v>
      </c>
      <c r="AH148" s="123" t="s">
        <v>246</v>
      </c>
      <c r="AI148" s="123" t="s">
        <v>246</v>
      </c>
      <c r="AJ148" s="123" t="s">
        <v>246</v>
      </c>
      <c r="AK148" s="123" t="s">
        <v>246</v>
      </c>
      <c r="AL148" s="123" t="s">
        <v>246</v>
      </c>
      <c r="AM148" s="123" t="s">
        <v>246</v>
      </c>
      <c r="AN148" s="123" t="s">
        <v>246</v>
      </c>
      <c r="AO148" s="123" t="s">
        <v>246</v>
      </c>
      <c r="AP148" s="123" t="s">
        <v>246</v>
      </c>
      <c r="AQ148" s="123" t="s">
        <v>246</v>
      </c>
      <c r="AR148" s="124" t="s">
        <v>246</v>
      </c>
      <c r="AS148" s="124" t="s">
        <v>246</v>
      </c>
      <c r="AT148" s="123" t="s">
        <v>246</v>
      </c>
      <c r="AU148" s="123" t="s">
        <v>246</v>
      </c>
      <c r="AV148" s="123" t="s">
        <v>246</v>
      </c>
      <c r="AW148" s="123" t="s">
        <v>246</v>
      </c>
      <c r="AX148" s="123" t="s">
        <v>246</v>
      </c>
      <c r="AY148" s="123" t="s">
        <v>246</v>
      </c>
      <c r="AZ148" s="123" t="s">
        <v>246</v>
      </c>
    </row>
    <row r="149" spans="1:52" ht="30" x14ac:dyDescent="0.25">
      <c r="A149" s="138" t="s">
        <v>7</v>
      </c>
      <c r="B149" s="249" t="s">
        <v>471</v>
      </c>
      <c r="C149" s="139" t="s">
        <v>688</v>
      </c>
      <c r="D149" s="122" t="s">
        <v>246</v>
      </c>
      <c r="E149" s="122" t="s">
        <v>246</v>
      </c>
      <c r="F149" s="122" t="s">
        <v>246</v>
      </c>
      <c r="G149" s="124" t="s">
        <v>246</v>
      </c>
      <c r="H149" s="122" t="s">
        <v>246</v>
      </c>
      <c r="I149" s="122" t="s">
        <v>246</v>
      </c>
      <c r="J149" s="122" t="s">
        <v>246</v>
      </c>
      <c r="K149" s="122" t="s">
        <v>246</v>
      </c>
      <c r="L149" s="123" t="s">
        <v>246</v>
      </c>
      <c r="M149" s="122" t="s">
        <v>246</v>
      </c>
      <c r="N149" s="122" t="s">
        <v>246</v>
      </c>
      <c r="O149" s="122" t="s">
        <v>246</v>
      </c>
      <c r="P149" s="122" t="s">
        <v>246</v>
      </c>
      <c r="Q149" s="122" t="s">
        <v>246</v>
      </c>
      <c r="R149" s="122" t="s">
        <v>246</v>
      </c>
      <c r="S149" s="123" t="s">
        <v>246</v>
      </c>
      <c r="T149" s="123" t="s">
        <v>246</v>
      </c>
      <c r="U149" s="123" t="s">
        <v>246</v>
      </c>
      <c r="V149" s="123" t="s">
        <v>246</v>
      </c>
      <c r="W149" s="123" t="s">
        <v>246</v>
      </c>
      <c r="X149" s="123" t="s">
        <v>246</v>
      </c>
      <c r="Y149" s="123" t="s">
        <v>246</v>
      </c>
      <c r="Z149" s="123" t="s">
        <v>246</v>
      </c>
      <c r="AA149" s="140" t="s">
        <v>246</v>
      </c>
      <c r="AB149" s="123" t="s">
        <v>246</v>
      </c>
      <c r="AC149" s="123" t="s">
        <v>246</v>
      </c>
      <c r="AD149" s="123" t="s">
        <v>246</v>
      </c>
      <c r="AE149" s="123" t="s">
        <v>246</v>
      </c>
      <c r="AF149" s="123" t="s">
        <v>246</v>
      </c>
      <c r="AG149" s="123" t="s">
        <v>246</v>
      </c>
      <c r="AH149" s="123" t="s">
        <v>246</v>
      </c>
      <c r="AI149" s="123" t="s">
        <v>246</v>
      </c>
      <c r="AJ149" s="123" t="s">
        <v>246</v>
      </c>
      <c r="AK149" s="123" t="s">
        <v>246</v>
      </c>
      <c r="AL149" s="123">
        <v>1</v>
      </c>
      <c r="AM149" s="123" t="s">
        <v>246</v>
      </c>
      <c r="AN149" s="123" t="s">
        <v>246</v>
      </c>
      <c r="AO149" s="123" t="s">
        <v>246</v>
      </c>
      <c r="AP149" s="123" t="s">
        <v>246</v>
      </c>
      <c r="AQ149" s="123" t="s">
        <v>246</v>
      </c>
      <c r="AR149" s="124" t="s">
        <v>246</v>
      </c>
      <c r="AS149" s="124" t="s">
        <v>246</v>
      </c>
      <c r="AT149" s="123" t="s">
        <v>246</v>
      </c>
      <c r="AU149" s="123" t="s">
        <v>246</v>
      </c>
      <c r="AV149" s="123" t="s">
        <v>246</v>
      </c>
      <c r="AW149" s="123" t="s">
        <v>246</v>
      </c>
      <c r="AX149" s="123" t="s">
        <v>246</v>
      </c>
      <c r="AY149" s="123" t="s">
        <v>246</v>
      </c>
      <c r="AZ149" s="123">
        <v>1</v>
      </c>
    </row>
    <row r="150" spans="1:52" ht="30" x14ac:dyDescent="0.25">
      <c r="A150" s="138" t="s">
        <v>7</v>
      </c>
      <c r="B150" s="249" t="s">
        <v>472</v>
      </c>
      <c r="C150" s="139" t="s">
        <v>689</v>
      </c>
      <c r="D150" s="122" t="s">
        <v>246</v>
      </c>
      <c r="E150" s="122" t="s">
        <v>246</v>
      </c>
      <c r="F150" s="122" t="s">
        <v>246</v>
      </c>
      <c r="G150" s="124" t="s">
        <v>246</v>
      </c>
      <c r="H150" s="122" t="s">
        <v>246</v>
      </c>
      <c r="I150" s="122" t="s">
        <v>246</v>
      </c>
      <c r="J150" s="122" t="s">
        <v>246</v>
      </c>
      <c r="K150" s="122" t="s">
        <v>246</v>
      </c>
      <c r="L150" s="123" t="s">
        <v>246</v>
      </c>
      <c r="M150" s="122" t="s">
        <v>246</v>
      </c>
      <c r="N150" s="122" t="s">
        <v>246</v>
      </c>
      <c r="O150" s="122" t="s">
        <v>246</v>
      </c>
      <c r="P150" s="122" t="s">
        <v>246</v>
      </c>
      <c r="Q150" s="122" t="s">
        <v>246</v>
      </c>
      <c r="R150" s="122" t="s">
        <v>246</v>
      </c>
      <c r="S150" s="123" t="s">
        <v>246</v>
      </c>
      <c r="T150" s="123" t="s">
        <v>246</v>
      </c>
      <c r="U150" s="123" t="s">
        <v>246</v>
      </c>
      <c r="V150" s="123" t="s">
        <v>246</v>
      </c>
      <c r="W150" s="123" t="s">
        <v>246</v>
      </c>
      <c r="X150" s="123" t="s">
        <v>246</v>
      </c>
      <c r="Y150" s="123" t="s">
        <v>246</v>
      </c>
      <c r="Z150" s="123" t="s">
        <v>246</v>
      </c>
      <c r="AA150" s="140" t="s">
        <v>246</v>
      </c>
      <c r="AB150" s="123" t="s">
        <v>246</v>
      </c>
      <c r="AC150" s="123" t="s">
        <v>246</v>
      </c>
      <c r="AD150" s="123" t="s">
        <v>246</v>
      </c>
      <c r="AE150" s="123" t="s">
        <v>246</v>
      </c>
      <c r="AF150" s="123" t="s">
        <v>246</v>
      </c>
      <c r="AG150" s="123" t="s">
        <v>246</v>
      </c>
      <c r="AH150" s="123" t="s">
        <v>246</v>
      </c>
      <c r="AI150" s="123" t="s">
        <v>246</v>
      </c>
      <c r="AJ150" s="123" t="s">
        <v>246</v>
      </c>
      <c r="AK150" s="123" t="s">
        <v>246</v>
      </c>
      <c r="AL150" s="123" t="s">
        <v>246</v>
      </c>
      <c r="AM150" s="123" t="s">
        <v>246</v>
      </c>
      <c r="AN150" s="123" t="s">
        <v>246</v>
      </c>
      <c r="AO150" s="123" t="s">
        <v>246</v>
      </c>
      <c r="AP150" s="123" t="s">
        <v>246</v>
      </c>
      <c r="AQ150" s="123" t="s">
        <v>246</v>
      </c>
      <c r="AR150" s="124" t="s">
        <v>246</v>
      </c>
      <c r="AS150" s="124">
        <v>1</v>
      </c>
      <c r="AT150" s="123" t="s">
        <v>246</v>
      </c>
      <c r="AU150" s="123" t="s">
        <v>246</v>
      </c>
      <c r="AV150" s="123" t="s">
        <v>246</v>
      </c>
      <c r="AW150" s="123" t="s">
        <v>246</v>
      </c>
      <c r="AX150" s="123" t="s">
        <v>246</v>
      </c>
      <c r="AY150" s="123" t="s">
        <v>246</v>
      </c>
      <c r="AZ150" s="123">
        <v>1</v>
      </c>
    </row>
    <row r="151" spans="1:52" ht="30" x14ac:dyDescent="0.25">
      <c r="A151" s="138" t="s">
        <v>7</v>
      </c>
      <c r="B151" s="249" t="s">
        <v>473</v>
      </c>
      <c r="C151" s="139" t="s">
        <v>690</v>
      </c>
      <c r="D151" s="122" t="s">
        <v>246</v>
      </c>
      <c r="E151" s="122" t="s">
        <v>246</v>
      </c>
      <c r="F151" s="131" t="s">
        <v>246</v>
      </c>
      <c r="G151" s="122" t="s">
        <v>246</v>
      </c>
      <c r="H151" s="122" t="s">
        <v>246</v>
      </c>
      <c r="I151" s="122" t="s">
        <v>246</v>
      </c>
      <c r="J151" s="122" t="s">
        <v>246</v>
      </c>
      <c r="K151" s="122" t="s">
        <v>246</v>
      </c>
      <c r="L151" s="123" t="s">
        <v>246</v>
      </c>
      <c r="M151" s="122" t="s">
        <v>246</v>
      </c>
      <c r="N151" s="122" t="s">
        <v>246</v>
      </c>
      <c r="O151" s="122" t="s">
        <v>246</v>
      </c>
      <c r="P151" s="122" t="s">
        <v>246</v>
      </c>
      <c r="Q151" s="122" t="s">
        <v>246</v>
      </c>
      <c r="R151" s="122" t="s">
        <v>246</v>
      </c>
      <c r="S151" s="123" t="s">
        <v>246</v>
      </c>
      <c r="T151" s="123" t="s">
        <v>246</v>
      </c>
      <c r="U151" s="123" t="s">
        <v>246</v>
      </c>
      <c r="V151" s="123" t="s">
        <v>246</v>
      </c>
      <c r="W151" s="123" t="s">
        <v>246</v>
      </c>
      <c r="X151" s="123">
        <v>1</v>
      </c>
      <c r="Y151" s="123" t="s">
        <v>246</v>
      </c>
      <c r="Z151" s="123" t="s">
        <v>246</v>
      </c>
      <c r="AA151" s="123" t="s">
        <v>246</v>
      </c>
      <c r="AB151" s="140" t="s">
        <v>246</v>
      </c>
      <c r="AC151" s="123" t="s">
        <v>246</v>
      </c>
      <c r="AD151" s="123" t="s">
        <v>246</v>
      </c>
      <c r="AE151" s="123" t="s">
        <v>246</v>
      </c>
      <c r="AF151" s="123" t="s">
        <v>246</v>
      </c>
      <c r="AG151" s="123" t="s">
        <v>246</v>
      </c>
      <c r="AH151" s="123" t="s">
        <v>246</v>
      </c>
      <c r="AI151" s="123" t="s">
        <v>246</v>
      </c>
      <c r="AJ151" s="123" t="s">
        <v>246</v>
      </c>
      <c r="AK151" s="123" t="s">
        <v>246</v>
      </c>
      <c r="AL151" s="123" t="s">
        <v>246</v>
      </c>
      <c r="AM151" s="123" t="s">
        <v>246</v>
      </c>
      <c r="AN151" s="123" t="s">
        <v>246</v>
      </c>
      <c r="AO151" s="123" t="s">
        <v>246</v>
      </c>
      <c r="AP151" s="123" t="s">
        <v>246</v>
      </c>
      <c r="AQ151" s="123" t="s">
        <v>246</v>
      </c>
      <c r="AR151" s="124" t="s">
        <v>246</v>
      </c>
      <c r="AS151" s="124" t="s">
        <v>246</v>
      </c>
      <c r="AT151" s="123" t="s">
        <v>246</v>
      </c>
      <c r="AU151" s="123" t="s">
        <v>246</v>
      </c>
      <c r="AV151" s="123" t="s">
        <v>246</v>
      </c>
      <c r="AW151" s="123" t="s">
        <v>246</v>
      </c>
      <c r="AX151" s="123" t="s">
        <v>246</v>
      </c>
      <c r="AY151" s="123" t="s">
        <v>246</v>
      </c>
      <c r="AZ151" s="123">
        <v>1</v>
      </c>
    </row>
    <row r="152" spans="1:52" ht="30" x14ac:dyDescent="0.25">
      <c r="A152" s="138" t="s">
        <v>7</v>
      </c>
      <c r="B152" s="249" t="s">
        <v>475</v>
      </c>
      <c r="C152" s="139" t="s">
        <v>691</v>
      </c>
      <c r="D152" s="122" t="s">
        <v>246</v>
      </c>
      <c r="E152" s="122" t="s">
        <v>246</v>
      </c>
      <c r="F152" s="131" t="s">
        <v>246</v>
      </c>
      <c r="G152" s="122" t="s">
        <v>246</v>
      </c>
      <c r="H152" s="122" t="s">
        <v>246</v>
      </c>
      <c r="I152" s="122" t="s">
        <v>246</v>
      </c>
      <c r="J152" s="122">
        <v>1</v>
      </c>
      <c r="K152" s="122" t="s">
        <v>246</v>
      </c>
      <c r="L152" s="123" t="s">
        <v>246</v>
      </c>
      <c r="M152" s="122" t="s">
        <v>246</v>
      </c>
      <c r="N152" s="122" t="s">
        <v>246</v>
      </c>
      <c r="O152" s="122" t="s">
        <v>246</v>
      </c>
      <c r="P152" s="122" t="s">
        <v>246</v>
      </c>
      <c r="Q152" s="122" t="s">
        <v>246</v>
      </c>
      <c r="R152" s="122" t="s">
        <v>246</v>
      </c>
      <c r="S152" s="123" t="s">
        <v>246</v>
      </c>
      <c r="T152" s="123" t="s">
        <v>246</v>
      </c>
      <c r="U152" s="123" t="s">
        <v>246</v>
      </c>
      <c r="V152" s="123" t="s">
        <v>246</v>
      </c>
      <c r="W152" s="123" t="s">
        <v>246</v>
      </c>
      <c r="X152" s="123" t="s">
        <v>246</v>
      </c>
      <c r="Y152" s="123" t="s">
        <v>246</v>
      </c>
      <c r="Z152" s="123" t="s">
        <v>246</v>
      </c>
      <c r="AA152" s="123" t="s">
        <v>246</v>
      </c>
      <c r="AB152" s="140" t="s">
        <v>246</v>
      </c>
      <c r="AC152" s="123" t="s">
        <v>246</v>
      </c>
      <c r="AD152" s="123" t="s">
        <v>246</v>
      </c>
      <c r="AE152" s="123" t="s">
        <v>246</v>
      </c>
      <c r="AF152" s="123" t="s">
        <v>246</v>
      </c>
      <c r="AG152" s="123" t="s">
        <v>246</v>
      </c>
      <c r="AH152" s="123" t="s">
        <v>246</v>
      </c>
      <c r="AI152" s="123" t="s">
        <v>246</v>
      </c>
      <c r="AJ152" s="123" t="s">
        <v>246</v>
      </c>
      <c r="AK152" s="123" t="s">
        <v>246</v>
      </c>
      <c r="AL152" s="123" t="s">
        <v>246</v>
      </c>
      <c r="AM152" s="123" t="s">
        <v>246</v>
      </c>
      <c r="AN152" s="123" t="s">
        <v>246</v>
      </c>
      <c r="AO152" s="123" t="s">
        <v>246</v>
      </c>
      <c r="AP152" s="123" t="s">
        <v>246</v>
      </c>
      <c r="AQ152" s="123" t="s">
        <v>246</v>
      </c>
      <c r="AR152" s="124" t="s">
        <v>246</v>
      </c>
      <c r="AS152" s="124">
        <v>1</v>
      </c>
      <c r="AT152" s="123" t="s">
        <v>246</v>
      </c>
      <c r="AU152" s="123" t="s">
        <v>246</v>
      </c>
      <c r="AV152" s="123" t="s">
        <v>246</v>
      </c>
      <c r="AW152" s="123" t="s">
        <v>246</v>
      </c>
      <c r="AX152" s="123" t="s">
        <v>246</v>
      </c>
      <c r="AY152" s="123" t="s">
        <v>246</v>
      </c>
      <c r="AZ152" s="123">
        <v>1</v>
      </c>
    </row>
    <row r="153" spans="1:52" ht="30" x14ac:dyDescent="0.25">
      <c r="A153" s="138" t="s">
        <v>7</v>
      </c>
      <c r="B153" s="249" t="s">
        <v>476</v>
      </c>
      <c r="C153" s="139" t="s">
        <v>692</v>
      </c>
      <c r="D153" s="122" t="s">
        <v>246</v>
      </c>
      <c r="E153" s="122" t="s">
        <v>246</v>
      </c>
      <c r="F153" s="131" t="s">
        <v>246</v>
      </c>
      <c r="G153" s="122" t="s">
        <v>246</v>
      </c>
      <c r="H153" s="122" t="s">
        <v>246</v>
      </c>
      <c r="I153" s="122" t="s">
        <v>246</v>
      </c>
      <c r="J153" s="122" t="s">
        <v>246</v>
      </c>
      <c r="K153" s="122" t="s">
        <v>246</v>
      </c>
      <c r="L153" s="123" t="s">
        <v>246</v>
      </c>
      <c r="M153" s="122" t="s">
        <v>246</v>
      </c>
      <c r="N153" s="122" t="s">
        <v>246</v>
      </c>
      <c r="O153" s="122" t="s">
        <v>246</v>
      </c>
      <c r="P153" s="122" t="s">
        <v>246</v>
      </c>
      <c r="Q153" s="122" t="s">
        <v>246</v>
      </c>
      <c r="R153" s="122" t="s">
        <v>246</v>
      </c>
      <c r="S153" s="123" t="s">
        <v>246</v>
      </c>
      <c r="T153" s="123" t="s">
        <v>246</v>
      </c>
      <c r="U153" s="123" t="s">
        <v>246</v>
      </c>
      <c r="V153" s="123" t="s">
        <v>246</v>
      </c>
      <c r="W153" s="123" t="s">
        <v>246</v>
      </c>
      <c r="X153" s="123" t="s">
        <v>246</v>
      </c>
      <c r="Y153" s="123" t="s">
        <v>246</v>
      </c>
      <c r="Z153" s="123" t="s">
        <v>246</v>
      </c>
      <c r="AA153" s="123" t="s">
        <v>246</v>
      </c>
      <c r="AB153" s="140" t="s">
        <v>246</v>
      </c>
      <c r="AC153" s="123" t="s">
        <v>246</v>
      </c>
      <c r="AD153" s="123" t="s">
        <v>246</v>
      </c>
      <c r="AE153" s="123">
        <v>1</v>
      </c>
      <c r="AF153" s="123" t="s">
        <v>246</v>
      </c>
      <c r="AG153" s="123" t="s">
        <v>246</v>
      </c>
      <c r="AH153" s="123" t="s">
        <v>246</v>
      </c>
      <c r="AI153" s="123" t="s">
        <v>246</v>
      </c>
      <c r="AJ153" s="123" t="s">
        <v>246</v>
      </c>
      <c r="AK153" s="123" t="s">
        <v>246</v>
      </c>
      <c r="AL153" s="123" t="s">
        <v>246</v>
      </c>
      <c r="AM153" s="123" t="s">
        <v>246</v>
      </c>
      <c r="AN153" s="123" t="s">
        <v>246</v>
      </c>
      <c r="AO153" s="123" t="s">
        <v>246</v>
      </c>
      <c r="AP153" s="123" t="s">
        <v>246</v>
      </c>
      <c r="AQ153" s="123" t="s">
        <v>246</v>
      </c>
      <c r="AR153" s="124" t="s">
        <v>246</v>
      </c>
      <c r="AS153" s="124" t="s">
        <v>246</v>
      </c>
      <c r="AT153" s="123" t="s">
        <v>246</v>
      </c>
      <c r="AU153" s="123" t="s">
        <v>246</v>
      </c>
      <c r="AV153" s="123" t="s">
        <v>246</v>
      </c>
      <c r="AW153" s="123" t="s">
        <v>246</v>
      </c>
      <c r="AX153" s="123" t="s">
        <v>246</v>
      </c>
      <c r="AY153" s="123" t="s">
        <v>246</v>
      </c>
      <c r="AZ153" s="123">
        <v>1</v>
      </c>
    </row>
    <row r="154" spans="1:52" ht="30" x14ac:dyDescent="0.25">
      <c r="A154" s="138" t="s">
        <v>7</v>
      </c>
      <c r="B154" s="249" t="s">
        <v>477</v>
      </c>
      <c r="C154" s="139" t="s">
        <v>693</v>
      </c>
      <c r="D154" s="122" t="s">
        <v>246</v>
      </c>
      <c r="E154" s="122" t="s">
        <v>246</v>
      </c>
      <c r="F154" s="131" t="s">
        <v>246</v>
      </c>
      <c r="G154" s="122" t="s">
        <v>246</v>
      </c>
      <c r="H154" s="122" t="s">
        <v>246</v>
      </c>
      <c r="I154" s="122" t="s">
        <v>246</v>
      </c>
      <c r="J154" s="122" t="s">
        <v>246</v>
      </c>
      <c r="K154" s="122" t="s">
        <v>246</v>
      </c>
      <c r="L154" s="123" t="s">
        <v>246</v>
      </c>
      <c r="M154" s="122" t="s">
        <v>246</v>
      </c>
      <c r="N154" s="122" t="s">
        <v>246</v>
      </c>
      <c r="O154" s="122" t="s">
        <v>246</v>
      </c>
      <c r="P154" s="122" t="s">
        <v>246</v>
      </c>
      <c r="Q154" s="122" t="s">
        <v>246</v>
      </c>
      <c r="R154" s="122" t="s">
        <v>246</v>
      </c>
      <c r="S154" s="123" t="s">
        <v>246</v>
      </c>
      <c r="T154" s="123">
        <v>1.75</v>
      </c>
      <c r="U154" s="123" t="s">
        <v>246</v>
      </c>
      <c r="V154" s="123" t="s">
        <v>246</v>
      </c>
      <c r="W154" s="123" t="s">
        <v>246</v>
      </c>
      <c r="X154" s="123" t="s">
        <v>246</v>
      </c>
      <c r="Y154" s="123" t="s">
        <v>246</v>
      </c>
      <c r="Z154" s="123" t="s">
        <v>246</v>
      </c>
      <c r="AA154" s="123">
        <v>1.75</v>
      </c>
      <c r="AB154" s="140" t="s">
        <v>246</v>
      </c>
      <c r="AC154" s="123" t="s">
        <v>246</v>
      </c>
      <c r="AD154" s="123" t="s">
        <v>246</v>
      </c>
      <c r="AE154" s="123" t="s">
        <v>246</v>
      </c>
      <c r="AF154" s="123" t="s">
        <v>246</v>
      </c>
      <c r="AG154" s="123" t="s">
        <v>246</v>
      </c>
      <c r="AH154" s="123">
        <v>1.75</v>
      </c>
      <c r="AI154" s="123" t="s">
        <v>246</v>
      </c>
      <c r="AJ154" s="123" t="s">
        <v>246</v>
      </c>
      <c r="AK154" s="123" t="s">
        <v>246</v>
      </c>
      <c r="AL154" s="123" t="s">
        <v>246</v>
      </c>
      <c r="AM154" s="123" t="s">
        <v>246</v>
      </c>
      <c r="AN154" s="123" t="s">
        <v>246</v>
      </c>
      <c r="AO154" s="123">
        <v>1.75</v>
      </c>
      <c r="AP154" s="123" t="s">
        <v>246</v>
      </c>
      <c r="AQ154" s="123" t="s">
        <v>246</v>
      </c>
      <c r="AR154" s="124" t="s">
        <v>246</v>
      </c>
      <c r="AS154" s="124" t="s">
        <v>246</v>
      </c>
      <c r="AT154" s="123" t="s">
        <v>246</v>
      </c>
      <c r="AU154" s="123" t="s">
        <v>246</v>
      </c>
      <c r="AV154" s="123">
        <v>8.2899999999999991</v>
      </c>
      <c r="AW154" s="123">
        <v>1.28</v>
      </c>
      <c r="AX154" s="123" t="s">
        <v>246</v>
      </c>
      <c r="AY154" s="123" t="s">
        <v>246</v>
      </c>
      <c r="AZ154" s="123" t="s">
        <v>246</v>
      </c>
    </row>
    <row r="155" spans="1:52" ht="30" x14ac:dyDescent="0.25">
      <c r="A155" s="138" t="s">
        <v>7</v>
      </c>
      <c r="B155" s="251" t="s">
        <v>478</v>
      </c>
      <c r="C155" s="139" t="s">
        <v>694</v>
      </c>
      <c r="D155" s="122" t="s">
        <v>246</v>
      </c>
      <c r="E155" s="122" t="s">
        <v>246</v>
      </c>
      <c r="F155" s="131" t="s">
        <v>246</v>
      </c>
      <c r="G155" s="122" t="s">
        <v>246</v>
      </c>
      <c r="H155" s="122" t="s">
        <v>246</v>
      </c>
      <c r="I155" s="122" t="s">
        <v>246</v>
      </c>
      <c r="J155" s="122" t="s">
        <v>246</v>
      </c>
      <c r="K155" s="122" t="s">
        <v>246</v>
      </c>
      <c r="L155" s="123" t="s">
        <v>246</v>
      </c>
      <c r="M155" s="122" t="s">
        <v>246</v>
      </c>
      <c r="N155" s="122" t="s">
        <v>246</v>
      </c>
      <c r="O155" s="122" t="s">
        <v>246</v>
      </c>
      <c r="P155" s="122" t="s">
        <v>246</v>
      </c>
      <c r="Q155" s="122" t="s">
        <v>246</v>
      </c>
      <c r="R155" s="122" t="s">
        <v>246</v>
      </c>
      <c r="S155" s="123" t="s">
        <v>246</v>
      </c>
      <c r="T155" s="123">
        <v>1.75</v>
      </c>
      <c r="U155" s="123" t="s">
        <v>246</v>
      </c>
      <c r="V155" s="123" t="s">
        <v>246</v>
      </c>
      <c r="W155" s="123" t="s">
        <v>246</v>
      </c>
      <c r="X155" s="123" t="s">
        <v>246</v>
      </c>
      <c r="Y155" s="123" t="s">
        <v>246</v>
      </c>
      <c r="Z155" s="123" t="s">
        <v>246</v>
      </c>
      <c r="AA155" s="123">
        <v>1.75</v>
      </c>
      <c r="AB155" s="140" t="s">
        <v>246</v>
      </c>
      <c r="AC155" s="123" t="s">
        <v>246</v>
      </c>
      <c r="AD155" s="123" t="s">
        <v>246</v>
      </c>
      <c r="AE155" s="123" t="s">
        <v>246</v>
      </c>
      <c r="AF155" s="123" t="s">
        <v>246</v>
      </c>
      <c r="AG155" s="123" t="s">
        <v>246</v>
      </c>
      <c r="AH155" s="123">
        <v>1.75</v>
      </c>
      <c r="AI155" s="123" t="s">
        <v>246</v>
      </c>
      <c r="AJ155" s="123" t="s">
        <v>246</v>
      </c>
      <c r="AK155" s="123" t="s">
        <v>246</v>
      </c>
      <c r="AL155" s="123" t="s">
        <v>246</v>
      </c>
      <c r="AM155" s="123" t="s">
        <v>246</v>
      </c>
      <c r="AN155" s="123" t="s">
        <v>246</v>
      </c>
      <c r="AO155" s="123">
        <v>1.75</v>
      </c>
      <c r="AP155" s="123" t="s">
        <v>246</v>
      </c>
      <c r="AQ155" s="123" t="s">
        <v>246</v>
      </c>
      <c r="AR155" s="124" t="s">
        <v>246</v>
      </c>
      <c r="AS155" s="124" t="s">
        <v>246</v>
      </c>
      <c r="AT155" s="123" t="s">
        <v>246</v>
      </c>
      <c r="AU155" s="123" t="s">
        <v>246</v>
      </c>
      <c r="AV155" s="123">
        <v>7</v>
      </c>
      <c r="AW155" s="123" t="s">
        <v>246</v>
      </c>
      <c r="AX155" s="123" t="s">
        <v>246</v>
      </c>
      <c r="AY155" s="123" t="s">
        <v>246</v>
      </c>
      <c r="AZ155" s="123" t="s">
        <v>246</v>
      </c>
    </row>
    <row r="156" spans="1:52" ht="30" x14ac:dyDescent="0.25">
      <c r="A156" s="138" t="s">
        <v>7</v>
      </c>
      <c r="B156" s="249" t="s">
        <v>479</v>
      </c>
      <c r="C156" s="139" t="s">
        <v>695</v>
      </c>
      <c r="D156" s="122" t="s">
        <v>246</v>
      </c>
      <c r="E156" s="122" t="s">
        <v>246</v>
      </c>
      <c r="F156" s="131" t="s">
        <v>246</v>
      </c>
      <c r="G156" s="122" t="s">
        <v>246</v>
      </c>
      <c r="H156" s="122" t="s">
        <v>246</v>
      </c>
      <c r="I156" s="122" t="s">
        <v>246</v>
      </c>
      <c r="J156" s="122" t="s">
        <v>246</v>
      </c>
      <c r="K156" s="122" t="s">
        <v>246</v>
      </c>
      <c r="L156" s="123" t="s">
        <v>246</v>
      </c>
      <c r="M156" s="122" t="s">
        <v>246</v>
      </c>
      <c r="N156" s="122" t="s">
        <v>246</v>
      </c>
      <c r="O156" s="122" t="s">
        <v>246</v>
      </c>
      <c r="P156" s="122" t="s">
        <v>246</v>
      </c>
      <c r="Q156" s="122" t="s">
        <v>246</v>
      </c>
      <c r="R156" s="123" t="s">
        <v>246</v>
      </c>
      <c r="S156" s="123" t="s">
        <v>246</v>
      </c>
      <c r="T156" s="123" t="s">
        <v>246</v>
      </c>
      <c r="U156" s="123" t="s">
        <v>246</v>
      </c>
      <c r="V156" s="123" t="s">
        <v>246</v>
      </c>
      <c r="W156" s="123" t="s">
        <v>246</v>
      </c>
      <c r="X156" s="123" t="s">
        <v>246</v>
      </c>
      <c r="Y156" s="123" t="s">
        <v>246</v>
      </c>
      <c r="Z156" s="123" t="s">
        <v>246</v>
      </c>
      <c r="AA156" s="123" t="s">
        <v>246</v>
      </c>
      <c r="AB156" s="123" t="s">
        <v>246</v>
      </c>
      <c r="AC156" s="123" t="s">
        <v>246</v>
      </c>
      <c r="AD156" s="123" t="s">
        <v>246</v>
      </c>
      <c r="AE156" s="123" t="s">
        <v>246</v>
      </c>
      <c r="AF156" s="123" t="s">
        <v>246</v>
      </c>
      <c r="AG156" s="123" t="s">
        <v>246</v>
      </c>
      <c r="AH156" s="123" t="s">
        <v>246</v>
      </c>
      <c r="AI156" s="123" t="s">
        <v>246</v>
      </c>
      <c r="AJ156" s="123" t="s">
        <v>246</v>
      </c>
      <c r="AK156" s="123" t="s">
        <v>246</v>
      </c>
      <c r="AL156" s="123" t="s">
        <v>246</v>
      </c>
      <c r="AM156" s="123" t="s">
        <v>246</v>
      </c>
      <c r="AN156" s="123" t="s">
        <v>246</v>
      </c>
      <c r="AO156" s="123" t="s">
        <v>246</v>
      </c>
      <c r="AP156" s="123" t="s">
        <v>246</v>
      </c>
      <c r="AQ156" s="123" t="s">
        <v>246</v>
      </c>
      <c r="AR156" s="123" t="s">
        <v>246</v>
      </c>
      <c r="AS156" s="123" t="s">
        <v>246</v>
      </c>
      <c r="AT156" s="123" t="s">
        <v>246</v>
      </c>
      <c r="AU156" s="123" t="s">
        <v>246</v>
      </c>
      <c r="AV156" s="123">
        <v>0.53</v>
      </c>
      <c r="AW156" s="123">
        <v>0.15</v>
      </c>
      <c r="AX156" s="123" t="s">
        <v>246</v>
      </c>
      <c r="AY156" s="123" t="s">
        <v>246</v>
      </c>
      <c r="AZ156" s="123" t="s">
        <v>246</v>
      </c>
    </row>
    <row r="157" spans="1:52" ht="45" x14ac:dyDescent="0.25">
      <c r="A157" s="138" t="s">
        <v>4</v>
      </c>
      <c r="B157" s="249" t="s">
        <v>5</v>
      </c>
      <c r="C157" s="139"/>
      <c r="D157" s="122" t="s">
        <v>246</v>
      </c>
      <c r="E157" s="122" t="s">
        <v>246</v>
      </c>
      <c r="F157" s="131" t="s">
        <v>246</v>
      </c>
      <c r="G157" s="122" t="s">
        <v>246</v>
      </c>
      <c r="H157" s="122" t="s">
        <v>246</v>
      </c>
      <c r="I157" s="122" t="s">
        <v>246</v>
      </c>
      <c r="J157" s="122" t="s">
        <v>246</v>
      </c>
      <c r="K157" s="122" t="s">
        <v>246</v>
      </c>
      <c r="L157" s="123" t="s">
        <v>246</v>
      </c>
      <c r="M157" s="122" t="s">
        <v>246</v>
      </c>
      <c r="N157" s="122" t="s">
        <v>246</v>
      </c>
      <c r="O157" s="122" t="s">
        <v>246</v>
      </c>
      <c r="P157" s="122" t="s">
        <v>246</v>
      </c>
      <c r="Q157" s="122" t="s">
        <v>246</v>
      </c>
      <c r="R157" s="123" t="s">
        <v>246</v>
      </c>
      <c r="S157" s="123" t="s">
        <v>246</v>
      </c>
      <c r="T157" s="123" t="s">
        <v>246</v>
      </c>
      <c r="U157" s="123" t="s">
        <v>246</v>
      </c>
      <c r="V157" s="123" t="s">
        <v>246</v>
      </c>
      <c r="W157" s="123" t="s">
        <v>246</v>
      </c>
      <c r="X157" s="123" t="s">
        <v>246</v>
      </c>
      <c r="Y157" s="123" t="s">
        <v>246</v>
      </c>
      <c r="Z157" s="123" t="s">
        <v>246</v>
      </c>
      <c r="AA157" s="123" t="s">
        <v>246</v>
      </c>
      <c r="AB157" s="123" t="s">
        <v>246</v>
      </c>
      <c r="AC157" s="123" t="s">
        <v>246</v>
      </c>
      <c r="AD157" s="123" t="s">
        <v>246</v>
      </c>
      <c r="AE157" s="123" t="s">
        <v>246</v>
      </c>
      <c r="AF157" s="123" t="s">
        <v>246</v>
      </c>
      <c r="AG157" s="123" t="s">
        <v>246</v>
      </c>
      <c r="AH157" s="123" t="s">
        <v>246</v>
      </c>
      <c r="AI157" s="123" t="s">
        <v>246</v>
      </c>
      <c r="AJ157" s="123" t="s">
        <v>246</v>
      </c>
      <c r="AK157" s="123" t="s">
        <v>246</v>
      </c>
      <c r="AL157" s="123" t="s">
        <v>246</v>
      </c>
      <c r="AM157" s="123" t="s">
        <v>246</v>
      </c>
      <c r="AN157" s="123" t="s">
        <v>246</v>
      </c>
      <c r="AO157" s="123" t="s">
        <v>246</v>
      </c>
      <c r="AP157" s="123" t="s">
        <v>246</v>
      </c>
      <c r="AQ157" s="123" t="s">
        <v>246</v>
      </c>
      <c r="AR157" s="123" t="s">
        <v>246</v>
      </c>
      <c r="AS157" s="123" t="s">
        <v>246</v>
      </c>
      <c r="AT157" s="123" t="s">
        <v>246</v>
      </c>
      <c r="AU157" s="123" t="s">
        <v>246</v>
      </c>
      <c r="AV157" s="123" t="s">
        <v>246</v>
      </c>
      <c r="AW157" s="123">
        <v>0.61</v>
      </c>
      <c r="AX157" s="123" t="s">
        <v>246</v>
      </c>
      <c r="AY157" s="123" t="s">
        <v>246</v>
      </c>
      <c r="AZ157" s="123" t="s">
        <v>246</v>
      </c>
    </row>
    <row r="158" spans="1:52" x14ac:dyDescent="0.25">
      <c r="A158" s="138" t="s">
        <v>4</v>
      </c>
      <c r="B158" s="251" t="s">
        <v>480</v>
      </c>
      <c r="C158" s="139" t="s">
        <v>696</v>
      </c>
      <c r="D158" s="122" t="s">
        <v>246</v>
      </c>
      <c r="E158" s="122" t="s">
        <v>246</v>
      </c>
      <c r="F158" s="131">
        <v>0.76</v>
      </c>
      <c r="G158" s="122" t="s">
        <v>246</v>
      </c>
      <c r="H158" s="122" t="s">
        <v>246</v>
      </c>
      <c r="I158" s="122" t="s">
        <v>246</v>
      </c>
      <c r="J158" s="122" t="s">
        <v>246</v>
      </c>
      <c r="K158" s="122" t="s">
        <v>246</v>
      </c>
      <c r="L158" s="123" t="s">
        <v>246</v>
      </c>
      <c r="M158" s="122">
        <v>1.29</v>
      </c>
      <c r="N158" s="122">
        <v>1.28</v>
      </c>
      <c r="O158" s="122" t="s">
        <v>246</v>
      </c>
      <c r="P158" s="122" t="s">
        <v>246</v>
      </c>
      <c r="Q158" s="122" t="s">
        <v>246</v>
      </c>
      <c r="R158" s="123" t="s">
        <v>246</v>
      </c>
      <c r="S158" s="123" t="s">
        <v>246</v>
      </c>
      <c r="T158" s="123" t="s">
        <v>246</v>
      </c>
      <c r="U158" s="123" t="s">
        <v>246</v>
      </c>
      <c r="V158" s="123" t="s">
        <v>246</v>
      </c>
      <c r="W158" s="123" t="s">
        <v>246</v>
      </c>
      <c r="X158" s="123" t="s">
        <v>246</v>
      </c>
      <c r="Y158" s="123" t="s">
        <v>246</v>
      </c>
      <c r="Z158" s="123" t="s">
        <v>246</v>
      </c>
      <c r="AA158" s="123" t="s">
        <v>246</v>
      </c>
      <c r="AB158" s="123" t="s">
        <v>246</v>
      </c>
      <c r="AC158" s="123" t="s">
        <v>246</v>
      </c>
      <c r="AD158" s="123" t="s">
        <v>246</v>
      </c>
      <c r="AE158" s="123" t="s">
        <v>246</v>
      </c>
      <c r="AF158" s="123" t="s">
        <v>246</v>
      </c>
      <c r="AG158" s="123" t="s">
        <v>246</v>
      </c>
      <c r="AH158" s="123" t="s">
        <v>246</v>
      </c>
      <c r="AI158" s="123" t="s">
        <v>246</v>
      </c>
      <c r="AJ158" s="123" t="s">
        <v>246</v>
      </c>
      <c r="AK158" s="123" t="s">
        <v>246</v>
      </c>
      <c r="AL158" s="123" t="s">
        <v>246</v>
      </c>
      <c r="AM158" s="123" t="s">
        <v>246</v>
      </c>
      <c r="AN158" s="123" t="s">
        <v>246</v>
      </c>
      <c r="AO158" s="123" t="s">
        <v>246</v>
      </c>
      <c r="AP158" s="123" t="s">
        <v>246</v>
      </c>
      <c r="AQ158" s="123" t="s">
        <v>246</v>
      </c>
      <c r="AR158" s="123" t="s">
        <v>246</v>
      </c>
      <c r="AS158" s="123" t="s">
        <v>246</v>
      </c>
      <c r="AT158" s="123" t="s">
        <v>246</v>
      </c>
      <c r="AU158" s="123" t="s">
        <v>246</v>
      </c>
      <c r="AV158" s="123" t="s">
        <v>246</v>
      </c>
      <c r="AW158" s="123">
        <v>0.52</v>
      </c>
      <c r="AX158" s="123" t="s">
        <v>246</v>
      </c>
      <c r="AY158" s="123" t="s">
        <v>246</v>
      </c>
      <c r="AZ158" s="123" t="s">
        <v>246</v>
      </c>
    </row>
    <row r="159" spans="1:52" ht="31.5" x14ac:dyDescent="0.25">
      <c r="A159" s="205" t="s">
        <v>329</v>
      </c>
      <c r="B159" s="266" t="s">
        <v>697</v>
      </c>
      <c r="C159" s="267" t="s">
        <v>698</v>
      </c>
      <c r="D159" s="122" t="s">
        <v>246</v>
      </c>
      <c r="E159" s="122" t="s">
        <v>246</v>
      </c>
      <c r="F159" s="131" t="s">
        <v>246</v>
      </c>
      <c r="G159" s="122" t="s">
        <v>246</v>
      </c>
      <c r="H159" s="122" t="s">
        <v>246</v>
      </c>
      <c r="I159" s="122" t="s">
        <v>246</v>
      </c>
      <c r="J159" s="122" t="s">
        <v>246</v>
      </c>
      <c r="K159" s="122" t="s">
        <v>246</v>
      </c>
      <c r="L159" s="123" t="s">
        <v>246</v>
      </c>
      <c r="M159" s="122" t="s">
        <v>246</v>
      </c>
      <c r="N159" s="122" t="s">
        <v>246</v>
      </c>
      <c r="O159" s="122" t="s">
        <v>246</v>
      </c>
      <c r="P159" s="122" t="s">
        <v>246</v>
      </c>
      <c r="Q159" s="122" t="s">
        <v>246</v>
      </c>
      <c r="R159" s="122" t="s">
        <v>246</v>
      </c>
      <c r="S159" s="123" t="s">
        <v>246</v>
      </c>
      <c r="T159" s="123" t="s">
        <v>246</v>
      </c>
      <c r="U159" s="123" t="s">
        <v>246</v>
      </c>
      <c r="V159" s="123" t="s">
        <v>246</v>
      </c>
      <c r="W159" s="123" t="s">
        <v>246</v>
      </c>
      <c r="X159" s="123" t="s">
        <v>246</v>
      </c>
      <c r="Y159" s="123" t="s">
        <v>246</v>
      </c>
      <c r="Z159" s="123" t="s">
        <v>246</v>
      </c>
      <c r="AA159" s="123" t="s">
        <v>246</v>
      </c>
      <c r="AB159" s="140" t="s">
        <v>246</v>
      </c>
      <c r="AC159" s="123" t="s">
        <v>246</v>
      </c>
      <c r="AD159" s="123" t="s">
        <v>246</v>
      </c>
      <c r="AE159" s="123" t="s">
        <v>246</v>
      </c>
      <c r="AF159" s="123" t="s">
        <v>246</v>
      </c>
      <c r="AG159" s="123" t="s">
        <v>246</v>
      </c>
      <c r="AH159" s="123" t="s">
        <v>246</v>
      </c>
      <c r="AI159" s="123" t="s">
        <v>246</v>
      </c>
      <c r="AJ159" s="123" t="s">
        <v>246</v>
      </c>
      <c r="AK159" s="123" t="s">
        <v>246</v>
      </c>
      <c r="AL159" s="123" t="s">
        <v>246</v>
      </c>
      <c r="AM159" s="123" t="s">
        <v>246</v>
      </c>
      <c r="AN159" s="123" t="s">
        <v>246</v>
      </c>
      <c r="AO159" s="123" t="s">
        <v>246</v>
      </c>
      <c r="AP159" s="123" t="s">
        <v>246</v>
      </c>
      <c r="AQ159" s="123" t="s">
        <v>246</v>
      </c>
      <c r="AR159" s="124" t="s">
        <v>246</v>
      </c>
      <c r="AS159" s="124" t="s">
        <v>246</v>
      </c>
      <c r="AT159" s="123" t="s">
        <v>246</v>
      </c>
      <c r="AU159" s="123" t="s">
        <v>246</v>
      </c>
      <c r="AV159" s="123">
        <v>0.76</v>
      </c>
      <c r="AW159" s="123" t="s">
        <v>246</v>
      </c>
      <c r="AX159" s="123" t="s">
        <v>246</v>
      </c>
      <c r="AY159" s="123" t="s">
        <v>246</v>
      </c>
      <c r="AZ159" s="123" t="s">
        <v>246</v>
      </c>
    </row>
    <row r="160" spans="1:52" ht="31.5" x14ac:dyDescent="0.25">
      <c r="A160" s="205" t="s">
        <v>4</v>
      </c>
      <c r="B160" s="266" t="s">
        <v>699</v>
      </c>
      <c r="C160" s="267" t="s">
        <v>700</v>
      </c>
      <c r="D160" s="122" t="s">
        <v>246</v>
      </c>
      <c r="E160" s="122" t="s">
        <v>246</v>
      </c>
      <c r="F160" s="131" t="s">
        <v>246</v>
      </c>
      <c r="G160" s="122" t="s">
        <v>246</v>
      </c>
      <c r="H160" s="122" t="s">
        <v>246</v>
      </c>
      <c r="I160" s="122" t="s">
        <v>246</v>
      </c>
      <c r="J160" s="122" t="s">
        <v>246</v>
      </c>
      <c r="K160" s="122" t="s">
        <v>246</v>
      </c>
      <c r="L160" s="123" t="s">
        <v>246</v>
      </c>
      <c r="M160" s="122">
        <v>0.53</v>
      </c>
      <c r="N160" s="122">
        <v>0.15</v>
      </c>
      <c r="O160" s="122" t="s">
        <v>246</v>
      </c>
      <c r="P160" s="122" t="s">
        <v>246</v>
      </c>
      <c r="Q160" s="122" t="s">
        <v>246</v>
      </c>
      <c r="R160" s="122" t="s">
        <v>246</v>
      </c>
      <c r="S160" s="123" t="s">
        <v>246</v>
      </c>
      <c r="T160" s="123" t="s">
        <v>246</v>
      </c>
      <c r="U160" s="123" t="s">
        <v>246</v>
      </c>
      <c r="V160" s="123" t="s">
        <v>246</v>
      </c>
      <c r="W160" s="123" t="s">
        <v>246</v>
      </c>
      <c r="X160" s="123">
        <v>1</v>
      </c>
      <c r="Y160" s="123" t="s">
        <v>246</v>
      </c>
      <c r="Z160" s="123" t="s">
        <v>246</v>
      </c>
      <c r="AA160" s="123" t="s">
        <v>246</v>
      </c>
      <c r="AB160" s="140" t="s">
        <v>246</v>
      </c>
      <c r="AC160" s="123" t="s">
        <v>246</v>
      </c>
      <c r="AD160" s="123" t="s">
        <v>246</v>
      </c>
      <c r="AE160" s="123">
        <v>1</v>
      </c>
      <c r="AF160" s="123" t="s">
        <v>246</v>
      </c>
      <c r="AG160" s="123" t="s">
        <v>246</v>
      </c>
      <c r="AH160" s="123" t="s">
        <v>246</v>
      </c>
      <c r="AI160" s="123" t="s">
        <v>246</v>
      </c>
      <c r="AJ160" s="123" t="s">
        <v>246</v>
      </c>
      <c r="AK160" s="123" t="s">
        <v>246</v>
      </c>
      <c r="AL160" s="123">
        <v>1</v>
      </c>
      <c r="AM160" s="123" t="s">
        <v>246</v>
      </c>
      <c r="AN160" s="123" t="s">
        <v>246</v>
      </c>
      <c r="AO160" s="123" t="s">
        <v>246</v>
      </c>
      <c r="AP160" s="123" t="s">
        <v>246</v>
      </c>
      <c r="AQ160" s="123" t="s">
        <v>246</v>
      </c>
      <c r="AR160" s="124" t="s">
        <v>246</v>
      </c>
      <c r="AS160" s="124">
        <v>1</v>
      </c>
      <c r="AT160" s="123" t="s">
        <v>246</v>
      </c>
      <c r="AU160" s="123" t="s">
        <v>246</v>
      </c>
      <c r="AV160" s="123" t="s">
        <v>246</v>
      </c>
      <c r="AW160" s="123" t="s">
        <v>246</v>
      </c>
      <c r="AX160" s="123" t="s">
        <v>246</v>
      </c>
      <c r="AY160" s="123" t="s">
        <v>246</v>
      </c>
      <c r="AZ160" s="123">
        <v>4</v>
      </c>
    </row>
    <row r="161" spans="1:52" x14ac:dyDescent="0.25">
      <c r="A161" s="205" t="s">
        <v>4</v>
      </c>
      <c r="B161" s="266" t="s">
        <v>701</v>
      </c>
      <c r="C161" s="267" t="s">
        <v>702</v>
      </c>
      <c r="D161" s="122" t="s">
        <v>246</v>
      </c>
      <c r="E161" s="122" t="s">
        <v>246</v>
      </c>
      <c r="F161" s="131" t="s">
        <v>246</v>
      </c>
      <c r="G161" s="122" t="s">
        <v>246</v>
      </c>
      <c r="H161" s="122" t="s">
        <v>246</v>
      </c>
      <c r="I161" s="122" t="s">
        <v>246</v>
      </c>
      <c r="J161" s="122" t="s">
        <v>246</v>
      </c>
      <c r="K161" s="122" t="s">
        <v>246</v>
      </c>
      <c r="L161" s="123" t="s">
        <v>246</v>
      </c>
      <c r="M161" s="123" t="s">
        <v>246</v>
      </c>
      <c r="N161" s="122">
        <v>0.61</v>
      </c>
      <c r="O161" s="122" t="s">
        <v>246</v>
      </c>
      <c r="P161" s="122" t="s">
        <v>246</v>
      </c>
      <c r="Q161" s="122" t="s">
        <v>246</v>
      </c>
      <c r="R161" s="122" t="s">
        <v>246</v>
      </c>
      <c r="S161" s="123" t="s">
        <v>246</v>
      </c>
      <c r="T161" s="123" t="s">
        <v>246</v>
      </c>
      <c r="U161" s="123" t="s">
        <v>246</v>
      </c>
      <c r="V161" s="123" t="s">
        <v>246</v>
      </c>
      <c r="W161" s="123" t="s">
        <v>246</v>
      </c>
      <c r="X161" s="123" t="s">
        <v>246</v>
      </c>
      <c r="Y161" s="123" t="s">
        <v>246</v>
      </c>
      <c r="Z161" s="123" t="s">
        <v>246</v>
      </c>
      <c r="AA161" s="123" t="s">
        <v>246</v>
      </c>
      <c r="AB161" s="140" t="s">
        <v>246</v>
      </c>
      <c r="AC161" s="123" t="s">
        <v>246</v>
      </c>
      <c r="AD161" s="123" t="s">
        <v>246</v>
      </c>
      <c r="AE161" s="123" t="s">
        <v>246</v>
      </c>
      <c r="AF161" s="123" t="s">
        <v>246</v>
      </c>
      <c r="AG161" s="123" t="s">
        <v>246</v>
      </c>
      <c r="AH161" s="123" t="s">
        <v>246</v>
      </c>
      <c r="AI161" s="123" t="s">
        <v>246</v>
      </c>
      <c r="AJ161" s="123" t="s">
        <v>246</v>
      </c>
      <c r="AK161" s="123" t="s">
        <v>246</v>
      </c>
      <c r="AL161" s="123" t="s">
        <v>246</v>
      </c>
      <c r="AM161" s="123" t="s">
        <v>246</v>
      </c>
      <c r="AN161" s="123" t="s">
        <v>246</v>
      </c>
      <c r="AO161" s="123" t="s">
        <v>246</v>
      </c>
      <c r="AP161" s="123" t="s">
        <v>246</v>
      </c>
      <c r="AQ161" s="123" t="s">
        <v>246</v>
      </c>
      <c r="AR161" s="124" t="s">
        <v>246</v>
      </c>
      <c r="AS161" s="124" t="s">
        <v>246</v>
      </c>
      <c r="AT161" s="123" t="s">
        <v>246</v>
      </c>
      <c r="AU161" s="123" t="s">
        <v>246</v>
      </c>
      <c r="AV161" s="123" t="s">
        <v>246</v>
      </c>
      <c r="AW161" s="123" t="s">
        <v>246</v>
      </c>
      <c r="AX161" s="123" t="s">
        <v>246</v>
      </c>
      <c r="AY161" s="123" t="s">
        <v>246</v>
      </c>
      <c r="AZ161" s="123" t="s">
        <v>246</v>
      </c>
    </row>
    <row r="162" spans="1:52" x14ac:dyDescent="0.25">
      <c r="A162" s="205" t="s">
        <v>4</v>
      </c>
      <c r="B162" s="260" t="s">
        <v>481</v>
      </c>
      <c r="C162" s="217" t="s">
        <v>703</v>
      </c>
      <c r="D162" s="122" t="s">
        <v>246</v>
      </c>
      <c r="E162" s="122" t="s">
        <v>246</v>
      </c>
      <c r="F162" s="131" t="s">
        <v>246</v>
      </c>
      <c r="G162" s="122" t="s">
        <v>246</v>
      </c>
      <c r="H162" s="122" t="s">
        <v>246</v>
      </c>
      <c r="I162" s="122" t="s">
        <v>246</v>
      </c>
      <c r="J162" s="122" t="s">
        <v>246</v>
      </c>
      <c r="K162" s="122" t="s">
        <v>246</v>
      </c>
      <c r="L162" s="123" t="s">
        <v>246</v>
      </c>
      <c r="M162" s="123" t="s">
        <v>246</v>
      </c>
      <c r="N162" s="122">
        <v>0.52</v>
      </c>
      <c r="O162" s="122" t="s">
        <v>246</v>
      </c>
      <c r="P162" s="122" t="s">
        <v>246</v>
      </c>
      <c r="Q162" s="122" t="s">
        <v>246</v>
      </c>
      <c r="R162" s="122" t="s">
        <v>246</v>
      </c>
      <c r="S162" s="123" t="s">
        <v>246</v>
      </c>
      <c r="T162" s="123" t="s">
        <v>246</v>
      </c>
      <c r="U162" s="123" t="s">
        <v>246</v>
      </c>
      <c r="V162" s="123" t="s">
        <v>246</v>
      </c>
      <c r="W162" s="123" t="s">
        <v>246</v>
      </c>
      <c r="X162" s="123" t="s">
        <v>246</v>
      </c>
      <c r="Y162" s="123" t="s">
        <v>246</v>
      </c>
      <c r="Z162" s="123" t="s">
        <v>246</v>
      </c>
      <c r="AA162" s="123" t="s">
        <v>246</v>
      </c>
      <c r="AB162" s="140" t="s">
        <v>246</v>
      </c>
      <c r="AC162" s="123" t="s">
        <v>246</v>
      </c>
      <c r="AD162" s="123" t="s">
        <v>246</v>
      </c>
      <c r="AE162" s="123">
        <v>1</v>
      </c>
      <c r="AF162" s="123" t="s">
        <v>246</v>
      </c>
      <c r="AG162" s="123" t="s">
        <v>246</v>
      </c>
      <c r="AH162" s="123" t="s">
        <v>246</v>
      </c>
      <c r="AI162" s="123" t="s">
        <v>246</v>
      </c>
      <c r="AJ162" s="123" t="s">
        <v>246</v>
      </c>
      <c r="AK162" s="123" t="s">
        <v>246</v>
      </c>
      <c r="AL162" s="123" t="s">
        <v>246</v>
      </c>
      <c r="AM162" s="123" t="s">
        <v>246</v>
      </c>
      <c r="AN162" s="123" t="s">
        <v>246</v>
      </c>
      <c r="AO162" s="123" t="s">
        <v>246</v>
      </c>
      <c r="AP162" s="123" t="s">
        <v>246</v>
      </c>
      <c r="AQ162" s="123" t="s">
        <v>246</v>
      </c>
      <c r="AR162" s="124" t="s">
        <v>246</v>
      </c>
      <c r="AS162" s="124" t="s">
        <v>246</v>
      </c>
      <c r="AT162" s="123" t="s">
        <v>246</v>
      </c>
      <c r="AU162" s="123" t="s">
        <v>246</v>
      </c>
      <c r="AV162" s="123" t="s">
        <v>246</v>
      </c>
      <c r="AW162" s="123" t="s">
        <v>246</v>
      </c>
      <c r="AX162" s="123" t="s">
        <v>246</v>
      </c>
      <c r="AY162" s="123" t="s">
        <v>246</v>
      </c>
      <c r="AZ162" s="123">
        <v>1</v>
      </c>
    </row>
    <row r="163" spans="1:52" ht="30" x14ac:dyDescent="0.25">
      <c r="A163" s="205" t="s">
        <v>1</v>
      </c>
      <c r="B163" s="260" t="s">
        <v>3</v>
      </c>
      <c r="C163" s="217"/>
      <c r="D163" s="122" t="s">
        <v>246</v>
      </c>
      <c r="E163" s="122" t="s">
        <v>246</v>
      </c>
      <c r="F163" s="131">
        <v>0.76</v>
      </c>
      <c r="G163" s="122" t="s">
        <v>246</v>
      </c>
      <c r="H163" s="122" t="s">
        <v>246</v>
      </c>
      <c r="I163" s="122" t="s">
        <v>246</v>
      </c>
      <c r="J163" s="122" t="s">
        <v>246</v>
      </c>
      <c r="K163" s="122" t="s">
        <v>246</v>
      </c>
      <c r="L163" s="123" t="s">
        <v>246</v>
      </c>
      <c r="M163" s="122">
        <v>0.76</v>
      </c>
      <c r="N163" s="122" t="s">
        <v>246</v>
      </c>
      <c r="O163" s="122" t="s">
        <v>246</v>
      </c>
      <c r="P163" s="122" t="s">
        <v>246</v>
      </c>
      <c r="Q163" s="122" t="s">
        <v>246</v>
      </c>
      <c r="R163" s="122" t="s">
        <v>246</v>
      </c>
      <c r="S163" s="123" t="s">
        <v>246</v>
      </c>
      <c r="T163" s="123" t="s">
        <v>246</v>
      </c>
      <c r="U163" s="123" t="s">
        <v>246</v>
      </c>
      <c r="V163" s="123" t="s">
        <v>246</v>
      </c>
      <c r="W163" s="123" t="s">
        <v>246</v>
      </c>
      <c r="X163" s="123" t="s">
        <v>246</v>
      </c>
      <c r="Y163" s="123" t="s">
        <v>246</v>
      </c>
      <c r="Z163" s="123" t="s">
        <v>246</v>
      </c>
      <c r="AA163" s="123" t="s">
        <v>246</v>
      </c>
      <c r="AB163" s="140" t="s">
        <v>246</v>
      </c>
      <c r="AC163" s="123" t="s">
        <v>246</v>
      </c>
      <c r="AD163" s="123" t="s">
        <v>246</v>
      </c>
      <c r="AE163" s="123" t="s">
        <v>246</v>
      </c>
      <c r="AF163" s="123" t="s">
        <v>246</v>
      </c>
      <c r="AG163" s="123" t="s">
        <v>246</v>
      </c>
      <c r="AH163" s="123" t="s">
        <v>246</v>
      </c>
      <c r="AI163" s="123" t="s">
        <v>246</v>
      </c>
      <c r="AJ163" s="123" t="s">
        <v>246</v>
      </c>
      <c r="AK163" s="123" t="s">
        <v>246</v>
      </c>
      <c r="AL163" s="123" t="s">
        <v>246</v>
      </c>
      <c r="AM163" s="123" t="s">
        <v>246</v>
      </c>
      <c r="AN163" s="123" t="s">
        <v>246</v>
      </c>
      <c r="AO163" s="123" t="s">
        <v>246</v>
      </c>
      <c r="AP163" s="123" t="s">
        <v>246</v>
      </c>
      <c r="AQ163" s="123" t="s">
        <v>246</v>
      </c>
      <c r="AR163" s="124" t="s">
        <v>246</v>
      </c>
      <c r="AS163" s="124" t="s">
        <v>246</v>
      </c>
      <c r="AT163" s="123" t="s">
        <v>246</v>
      </c>
      <c r="AU163" s="123" t="s">
        <v>246</v>
      </c>
      <c r="AV163" s="123" t="s">
        <v>246</v>
      </c>
      <c r="AW163" s="123" t="s">
        <v>246</v>
      </c>
      <c r="AX163" s="123" t="s">
        <v>246</v>
      </c>
      <c r="AY163" s="123" t="s">
        <v>246</v>
      </c>
      <c r="AZ163" s="123" t="s">
        <v>246</v>
      </c>
    </row>
    <row r="164" spans="1:52" ht="30" x14ac:dyDescent="0.25">
      <c r="A164" s="205" t="s">
        <v>1</v>
      </c>
      <c r="B164" s="265" t="s">
        <v>483</v>
      </c>
      <c r="C164" s="217" t="s">
        <v>704</v>
      </c>
      <c r="D164" s="122" t="s">
        <v>246</v>
      </c>
      <c r="E164" s="122" t="s">
        <v>246</v>
      </c>
      <c r="F164" s="131" t="s">
        <v>246</v>
      </c>
      <c r="G164" s="122" t="s">
        <v>246</v>
      </c>
      <c r="H164" s="122" t="s">
        <v>246</v>
      </c>
      <c r="I164" s="122" t="s">
        <v>246</v>
      </c>
      <c r="J164" s="122">
        <v>1</v>
      </c>
      <c r="K164" s="122" t="s">
        <v>246</v>
      </c>
      <c r="L164" s="123" t="s">
        <v>246</v>
      </c>
      <c r="M164" s="122" t="s">
        <v>246</v>
      </c>
      <c r="N164" s="122" t="s">
        <v>246</v>
      </c>
      <c r="O164" s="122" t="s">
        <v>246</v>
      </c>
      <c r="P164" s="122" t="s">
        <v>246</v>
      </c>
      <c r="Q164" s="122" t="s">
        <v>246</v>
      </c>
      <c r="R164" s="122" t="s">
        <v>246</v>
      </c>
      <c r="S164" s="123" t="s">
        <v>246</v>
      </c>
      <c r="T164" s="123" t="s">
        <v>246</v>
      </c>
      <c r="U164" s="123" t="s">
        <v>246</v>
      </c>
      <c r="V164" s="123" t="s">
        <v>246</v>
      </c>
      <c r="W164" s="123" t="s">
        <v>246</v>
      </c>
      <c r="X164" s="123">
        <v>1</v>
      </c>
      <c r="Y164" s="123" t="s">
        <v>246</v>
      </c>
      <c r="Z164" s="123" t="s">
        <v>246</v>
      </c>
      <c r="AA164" s="123" t="s">
        <v>246</v>
      </c>
      <c r="AB164" s="140" t="s">
        <v>246</v>
      </c>
      <c r="AC164" s="123" t="s">
        <v>246</v>
      </c>
      <c r="AD164" s="123" t="s">
        <v>246</v>
      </c>
      <c r="AE164" s="123" t="s">
        <v>246</v>
      </c>
      <c r="AF164" s="123" t="s">
        <v>246</v>
      </c>
      <c r="AG164" s="123" t="s">
        <v>246</v>
      </c>
      <c r="AH164" s="123" t="s">
        <v>246</v>
      </c>
      <c r="AI164" s="123" t="s">
        <v>246</v>
      </c>
      <c r="AJ164" s="123" t="s">
        <v>246</v>
      </c>
      <c r="AK164" s="123" t="s">
        <v>246</v>
      </c>
      <c r="AL164" s="123" t="s">
        <v>246</v>
      </c>
      <c r="AM164" s="123" t="s">
        <v>246</v>
      </c>
      <c r="AN164" s="123" t="s">
        <v>246</v>
      </c>
      <c r="AO164" s="123" t="s">
        <v>246</v>
      </c>
      <c r="AP164" s="123" t="s">
        <v>246</v>
      </c>
      <c r="AQ164" s="123" t="s">
        <v>246</v>
      </c>
      <c r="AR164" s="124" t="s">
        <v>246</v>
      </c>
      <c r="AS164" s="124" t="s">
        <v>246</v>
      </c>
      <c r="AT164" s="123" t="s">
        <v>246</v>
      </c>
      <c r="AU164" s="123" t="s">
        <v>246</v>
      </c>
      <c r="AV164" s="123" t="s">
        <v>246</v>
      </c>
      <c r="AW164" s="123" t="s">
        <v>246</v>
      </c>
      <c r="AX164" s="123" t="s">
        <v>246</v>
      </c>
      <c r="AY164" s="123" t="s">
        <v>246</v>
      </c>
      <c r="AZ164" s="123">
        <v>1</v>
      </c>
    </row>
    <row r="165" spans="1:52" ht="30" x14ac:dyDescent="0.25">
      <c r="A165" s="205"/>
      <c r="B165" s="265" t="s">
        <v>485</v>
      </c>
      <c r="C165" s="217" t="s">
        <v>705</v>
      </c>
      <c r="D165" s="122" t="s">
        <v>246</v>
      </c>
      <c r="E165" s="122" t="s">
        <v>246</v>
      </c>
      <c r="F165" s="131" t="s">
        <v>246</v>
      </c>
      <c r="G165" s="122" t="s">
        <v>246</v>
      </c>
      <c r="H165" s="122" t="s">
        <v>246</v>
      </c>
      <c r="I165" s="122" t="s">
        <v>246</v>
      </c>
      <c r="J165" s="122" t="s">
        <v>246</v>
      </c>
      <c r="K165" s="122" t="s">
        <v>246</v>
      </c>
      <c r="L165" s="123" t="s">
        <v>246</v>
      </c>
      <c r="M165" s="122" t="s">
        <v>246</v>
      </c>
      <c r="N165" s="122" t="s">
        <v>246</v>
      </c>
      <c r="O165" s="122" t="s">
        <v>246</v>
      </c>
      <c r="P165" s="122" t="s">
        <v>246</v>
      </c>
      <c r="Q165" s="122" t="s">
        <v>246</v>
      </c>
      <c r="R165" s="122" t="s">
        <v>246</v>
      </c>
      <c r="S165" s="123" t="s">
        <v>246</v>
      </c>
      <c r="T165" s="123" t="s">
        <v>246</v>
      </c>
      <c r="U165" s="123" t="s">
        <v>246</v>
      </c>
      <c r="V165" s="123" t="s">
        <v>246</v>
      </c>
      <c r="W165" s="123" t="s">
        <v>246</v>
      </c>
      <c r="X165" s="123" t="s">
        <v>246</v>
      </c>
      <c r="Y165" s="123" t="s">
        <v>246</v>
      </c>
      <c r="Z165" s="123" t="s">
        <v>246</v>
      </c>
      <c r="AA165" s="123" t="s">
        <v>246</v>
      </c>
      <c r="AB165" s="140" t="s">
        <v>246</v>
      </c>
      <c r="AC165" s="123" t="s">
        <v>246</v>
      </c>
      <c r="AD165" s="123" t="s">
        <v>246</v>
      </c>
      <c r="AE165" s="123" t="s">
        <v>246</v>
      </c>
      <c r="AF165" s="123" t="s">
        <v>246</v>
      </c>
      <c r="AG165" s="123" t="s">
        <v>246</v>
      </c>
      <c r="AH165" s="123" t="s">
        <v>246</v>
      </c>
      <c r="AI165" s="123" t="s">
        <v>246</v>
      </c>
      <c r="AJ165" s="123" t="s">
        <v>246</v>
      </c>
      <c r="AK165" s="123" t="s">
        <v>246</v>
      </c>
      <c r="AL165" s="123" t="s">
        <v>246</v>
      </c>
      <c r="AM165" s="123" t="s">
        <v>246</v>
      </c>
      <c r="AN165" s="123" t="s">
        <v>246</v>
      </c>
      <c r="AO165" s="123" t="s">
        <v>246</v>
      </c>
      <c r="AP165" s="123" t="s">
        <v>246</v>
      </c>
      <c r="AQ165" s="123" t="s">
        <v>246</v>
      </c>
      <c r="AR165" s="124" t="s">
        <v>246</v>
      </c>
      <c r="AS165" s="124" t="s">
        <v>246</v>
      </c>
      <c r="AT165" s="123" t="s">
        <v>246</v>
      </c>
      <c r="AU165" s="123" t="s">
        <v>246</v>
      </c>
      <c r="AV165" s="123" t="s">
        <v>246</v>
      </c>
      <c r="AW165" s="123" t="s">
        <v>246</v>
      </c>
      <c r="AX165" s="123" t="s">
        <v>246</v>
      </c>
      <c r="AY165" s="123" t="s">
        <v>246</v>
      </c>
      <c r="AZ165" s="123" t="s">
        <v>246</v>
      </c>
    </row>
    <row r="166" spans="1:52" x14ac:dyDescent="0.25">
      <c r="A166" s="138" t="s">
        <v>1</v>
      </c>
      <c r="B166" s="249" t="s">
        <v>502</v>
      </c>
      <c r="C166" s="139" t="s">
        <v>706</v>
      </c>
      <c r="D166" s="122" t="s">
        <v>246</v>
      </c>
      <c r="E166" s="122" t="s">
        <v>246</v>
      </c>
      <c r="F166" s="122" t="s">
        <v>246</v>
      </c>
      <c r="G166" s="122" t="s">
        <v>246</v>
      </c>
      <c r="H166" s="122" t="s">
        <v>246</v>
      </c>
      <c r="I166" s="122" t="s">
        <v>246</v>
      </c>
      <c r="J166" s="122" t="s">
        <v>246</v>
      </c>
      <c r="K166" s="122" t="s">
        <v>246</v>
      </c>
      <c r="L166" s="123" t="s">
        <v>246</v>
      </c>
      <c r="M166" s="122" t="s">
        <v>246</v>
      </c>
      <c r="N166" s="122" t="s">
        <v>246</v>
      </c>
      <c r="O166" s="122" t="s">
        <v>246</v>
      </c>
      <c r="P166" s="122" t="s">
        <v>246</v>
      </c>
      <c r="Q166" s="122" t="s">
        <v>246</v>
      </c>
      <c r="R166" s="122" t="s">
        <v>246</v>
      </c>
      <c r="S166" s="123" t="s">
        <v>246</v>
      </c>
      <c r="T166" s="123" t="s">
        <v>246</v>
      </c>
      <c r="U166" s="123" t="s">
        <v>246</v>
      </c>
      <c r="V166" s="123" t="s">
        <v>246</v>
      </c>
      <c r="W166" s="123" t="s">
        <v>246</v>
      </c>
      <c r="X166" s="123" t="s">
        <v>246</v>
      </c>
      <c r="Y166" s="123" t="s">
        <v>246</v>
      </c>
      <c r="Z166" s="123" t="s">
        <v>246</v>
      </c>
      <c r="AA166" s="123" t="s">
        <v>246</v>
      </c>
      <c r="AB166" s="123" t="s">
        <v>246</v>
      </c>
      <c r="AC166" s="123" t="s">
        <v>246</v>
      </c>
      <c r="AD166" s="123" t="s">
        <v>246</v>
      </c>
      <c r="AE166" s="123" t="s">
        <v>246</v>
      </c>
      <c r="AF166" s="123" t="s">
        <v>246</v>
      </c>
      <c r="AG166" s="123" t="s">
        <v>246</v>
      </c>
      <c r="AH166" s="124" t="s">
        <v>246</v>
      </c>
      <c r="AI166" s="123" t="s">
        <v>246</v>
      </c>
      <c r="AJ166" s="123" t="s">
        <v>246</v>
      </c>
      <c r="AK166" s="123" t="s">
        <v>246</v>
      </c>
      <c r="AL166" s="123">
        <v>1</v>
      </c>
      <c r="AM166" s="123" t="s">
        <v>246</v>
      </c>
      <c r="AN166" s="123" t="s">
        <v>246</v>
      </c>
      <c r="AO166" s="123" t="s">
        <v>246</v>
      </c>
      <c r="AP166" s="123" t="s">
        <v>246</v>
      </c>
      <c r="AQ166" s="123" t="s">
        <v>246</v>
      </c>
      <c r="AR166" s="124" t="s">
        <v>246</v>
      </c>
      <c r="AS166" s="124" t="s">
        <v>246</v>
      </c>
      <c r="AT166" s="123" t="s">
        <v>246</v>
      </c>
      <c r="AU166" s="123" t="s">
        <v>246</v>
      </c>
      <c r="AV166" s="123" t="s">
        <v>246</v>
      </c>
      <c r="AW166" s="123" t="s">
        <v>246</v>
      </c>
      <c r="AX166" s="123" t="s">
        <v>246</v>
      </c>
      <c r="AY166" s="123" t="s">
        <v>246</v>
      </c>
      <c r="AZ166" s="123">
        <v>1</v>
      </c>
    </row>
    <row r="167" spans="1:52" x14ac:dyDescent="0.25">
      <c r="A167" s="138" t="s">
        <v>1</v>
      </c>
      <c r="B167" s="249" t="s">
        <v>489</v>
      </c>
      <c r="C167" s="139" t="s">
        <v>707</v>
      </c>
      <c r="D167" s="122" t="s">
        <v>246</v>
      </c>
      <c r="E167" s="122" t="s">
        <v>246</v>
      </c>
      <c r="F167" s="122" t="s">
        <v>246</v>
      </c>
      <c r="G167" s="122" t="s">
        <v>246</v>
      </c>
      <c r="H167" s="122" t="s">
        <v>246</v>
      </c>
      <c r="I167" s="122" t="s">
        <v>246</v>
      </c>
      <c r="J167" s="122">
        <v>1</v>
      </c>
      <c r="K167" s="122" t="s">
        <v>246</v>
      </c>
      <c r="L167" s="123" t="s">
        <v>246</v>
      </c>
      <c r="M167" s="122" t="s">
        <v>246</v>
      </c>
      <c r="N167" s="122" t="s">
        <v>246</v>
      </c>
      <c r="O167" s="122" t="s">
        <v>246</v>
      </c>
      <c r="P167" s="122" t="s">
        <v>246</v>
      </c>
      <c r="Q167" s="122" t="s">
        <v>246</v>
      </c>
      <c r="R167" s="122" t="s">
        <v>246</v>
      </c>
      <c r="S167" s="123" t="s">
        <v>246</v>
      </c>
      <c r="T167" s="123" t="s">
        <v>246</v>
      </c>
      <c r="U167" s="123" t="s">
        <v>246</v>
      </c>
      <c r="V167" s="123" t="s">
        <v>246</v>
      </c>
      <c r="W167" s="123" t="s">
        <v>246</v>
      </c>
      <c r="X167" s="123" t="s">
        <v>246</v>
      </c>
      <c r="Y167" s="123" t="s">
        <v>246</v>
      </c>
      <c r="Z167" s="123" t="s">
        <v>246</v>
      </c>
      <c r="AA167" s="123" t="s">
        <v>246</v>
      </c>
      <c r="AB167" s="123" t="s">
        <v>246</v>
      </c>
      <c r="AC167" s="123" t="s">
        <v>246</v>
      </c>
      <c r="AD167" s="123" t="s">
        <v>246</v>
      </c>
      <c r="AE167" s="123" t="s">
        <v>246</v>
      </c>
      <c r="AF167" s="123" t="s">
        <v>246</v>
      </c>
      <c r="AG167" s="123" t="s">
        <v>246</v>
      </c>
      <c r="AH167" s="124" t="s">
        <v>246</v>
      </c>
      <c r="AI167" s="123" t="s">
        <v>246</v>
      </c>
      <c r="AJ167" s="123" t="s">
        <v>246</v>
      </c>
      <c r="AK167" s="123" t="s">
        <v>246</v>
      </c>
      <c r="AL167" s="123" t="s">
        <v>246</v>
      </c>
      <c r="AM167" s="123" t="s">
        <v>246</v>
      </c>
      <c r="AN167" s="123" t="s">
        <v>246</v>
      </c>
      <c r="AO167" s="123" t="s">
        <v>246</v>
      </c>
      <c r="AP167" s="123" t="s">
        <v>246</v>
      </c>
      <c r="AQ167" s="123" t="s">
        <v>246</v>
      </c>
      <c r="AR167" s="124" t="s">
        <v>246</v>
      </c>
      <c r="AS167" s="124">
        <v>1</v>
      </c>
      <c r="AT167" s="123" t="s">
        <v>246</v>
      </c>
      <c r="AU167" s="123" t="s">
        <v>246</v>
      </c>
      <c r="AV167" s="123" t="s">
        <v>246</v>
      </c>
      <c r="AW167" s="123" t="s">
        <v>246</v>
      </c>
      <c r="AX167" s="123" t="s">
        <v>246</v>
      </c>
      <c r="AY167" s="123" t="s">
        <v>246</v>
      </c>
      <c r="AZ167" s="123">
        <v>1</v>
      </c>
    </row>
    <row r="168" spans="1:52" x14ac:dyDescent="0.25">
      <c r="A168" s="138" t="s">
        <v>1</v>
      </c>
      <c r="B168" s="268" t="s">
        <v>490</v>
      </c>
      <c r="C168" s="139" t="s">
        <v>708</v>
      </c>
      <c r="D168" s="122" t="s">
        <v>246</v>
      </c>
      <c r="E168" s="122" t="s">
        <v>246</v>
      </c>
      <c r="F168" s="122" t="s">
        <v>246</v>
      </c>
      <c r="G168" s="122" t="s">
        <v>246</v>
      </c>
      <c r="H168" s="122" t="s">
        <v>246</v>
      </c>
      <c r="I168" s="122" t="s">
        <v>246</v>
      </c>
      <c r="J168" s="122" t="s">
        <v>246</v>
      </c>
      <c r="K168" s="122" t="s">
        <v>246</v>
      </c>
      <c r="L168" s="123" t="s">
        <v>246</v>
      </c>
      <c r="M168" s="122" t="s">
        <v>246</v>
      </c>
      <c r="N168" s="122" t="s">
        <v>246</v>
      </c>
      <c r="O168" s="122" t="s">
        <v>246</v>
      </c>
      <c r="P168" s="122" t="s">
        <v>246</v>
      </c>
      <c r="Q168" s="122" t="s">
        <v>246</v>
      </c>
      <c r="R168" s="122" t="s">
        <v>246</v>
      </c>
      <c r="S168" s="123" t="s">
        <v>246</v>
      </c>
      <c r="T168" s="123" t="s">
        <v>246</v>
      </c>
      <c r="U168" s="123" t="s">
        <v>246</v>
      </c>
      <c r="V168" s="123" t="s">
        <v>246</v>
      </c>
      <c r="W168" s="123" t="s">
        <v>246</v>
      </c>
      <c r="X168" s="123" t="s">
        <v>246</v>
      </c>
      <c r="Y168" s="123" t="s">
        <v>246</v>
      </c>
      <c r="Z168" s="123" t="s">
        <v>246</v>
      </c>
      <c r="AA168" s="123" t="s">
        <v>246</v>
      </c>
      <c r="AB168" s="123" t="s">
        <v>246</v>
      </c>
      <c r="AC168" s="123" t="s">
        <v>246</v>
      </c>
      <c r="AD168" s="123" t="s">
        <v>246</v>
      </c>
      <c r="AE168" s="123" t="s">
        <v>246</v>
      </c>
      <c r="AF168" s="123" t="s">
        <v>246</v>
      </c>
      <c r="AG168" s="123" t="s">
        <v>246</v>
      </c>
      <c r="AH168" s="124">
        <v>1.8759999999999999</v>
      </c>
      <c r="AI168" s="123" t="s">
        <v>246</v>
      </c>
      <c r="AJ168" s="123" t="s">
        <v>246</v>
      </c>
      <c r="AK168" s="123" t="s">
        <v>246</v>
      </c>
      <c r="AL168" s="123" t="s">
        <v>246</v>
      </c>
      <c r="AM168" s="123" t="s">
        <v>246</v>
      </c>
      <c r="AN168" s="123" t="s">
        <v>246</v>
      </c>
      <c r="AO168" s="123" t="s">
        <v>246</v>
      </c>
      <c r="AP168" s="123" t="s">
        <v>246</v>
      </c>
      <c r="AQ168" s="123" t="s">
        <v>246</v>
      </c>
      <c r="AR168" s="124" t="s">
        <v>246</v>
      </c>
      <c r="AS168" s="124" t="s">
        <v>246</v>
      </c>
      <c r="AT168" s="123" t="s">
        <v>246</v>
      </c>
      <c r="AU168" s="123" t="s">
        <v>246</v>
      </c>
      <c r="AV168" s="123">
        <v>1.8759999999999999</v>
      </c>
      <c r="AW168" s="123" t="s">
        <v>246</v>
      </c>
      <c r="AX168" s="123" t="s">
        <v>246</v>
      </c>
      <c r="AY168" s="123" t="s">
        <v>246</v>
      </c>
      <c r="AZ168" s="123" t="s">
        <v>246</v>
      </c>
    </row>
    <row r="169" spans="1:52" x14ac:dyDescent="0.25">
      <c r="A169" s="136" t="s">
        <v>1</v>
      </c>
      <c r="B169" s="246" t="s">
        <v>491</v>
      </c>
      <c r="C169" s="136" t="s">
        <v>709</v>
      </c>
      <c r="D169" s="122" t="s">
        <v>246</v>
      </c>
      <c r="E169" s="122" t="s">
        <v>246</v>
      </c>
      <c r="F169" s="122" t="s">
        <v>246</v>
      </c>
      <c r="G169" s="122" t="s">
        <v>246</v>
      </c>
      <c r="H169" s="122" t="s">
        <v>246</v>
      </c>
      <c r="I169" s="122" t="s">
        <v>246</v>
      </c>
      <c r="J169" s="122" t="s">
        <v>246</v>
      </c>
      <c r="K169" s="122" t="s">
        <v>246</v>
      </c>
      <c r="L169" s="123" t="s">
        <v>246</v>
      </c>
      <c r="M169" s="122" t="s">
        <v>246</v>
      </c>
      <c r="N169" s="122" t="s">
        <v>246</v>
      </c>
      <c r="O169" s="122" t="s">
        <v>246</v>
      </c>
      <c r="P169" s="122" t="s">
        <v>246</v>
      </c>
      <c r="Q169" s="122" t="s">
        <v>246</v>
      </c>
      <c r="R169" s="122" t="s">
        <v>246</v>
      </c>
      <c r="S169" s="123" t="s">
        <v>246</v>
      </c>
      <c r="T169" s="123" t="s">
        <v>246</v>
      </c>
      <c r="U169" s="123" t="s">
        <v>246</v>
      </c>
      <c r="V169" s="123" t="s">
        <v>246</v>
      </c>
      <c r="W169" s="123" t="s">
        <v>246</v>
      </c>
      <c r="X169" s="123" t="s">
        <v>246</v>
      </c>
      <c r="Y169" s="123" t="s">
        <v>246</v>
      </c>
      <c r="Z169" s="123" t="s">
        <v>246</v>
      </c>
      <c r="AA169" s="123" t="s">
        <v>246</v>
      </c>
      <c r="AB169" s="123" t="s">
        <v>246</v>
      </c>
      <c r="AC169" s="123" t="s">
        <v>246</v>
      </c>
      <c r="AD169" s="123" t="s">
        <v>246</v>
      </c>
      <c r="AE169" s="123" t="s">
        <v>246</v>
      </c>
      <c r="AF169" s="123" t="s">
        <v>246</v>
      </c>
      <c r="AG169" s="123" t="s">
        <v>246</v>
      </c>
      <c r="AH169" s="124">
        <v>1.06</v>
      </c>
      <c r="AI169" s="123" t="s">
        <v>246</v>
      </c>
      <c r="AJ169" s="123" t="s">
        <v>246</v>
      </c>
      <c r="AK169" s="123" t="s">
        <v>246</v>
      </c>
      <c r="AL169" s="123" t="s">
        <v>246</v>
      </c>
      <c r="AM169" s="123" t="s">
        <v>246</v>
      </c>
      <c r="AN169" s="123" t="s">
        <v>246</v>
      </c>
      <c r="AO169" s="123" t="s">
        <v>246</v>
      </c>
      <c r="AP169" s="123" t="s">
        <v>246</v>
      </c>
      <c r="AQ169" s="123" t="s">
        <v>246</v>
      </c>
      <c r="AR169" s="124" t="s">
        <v>246</v>
      </c>
      <c r="AS169" s="124" t="s">
        <v>246</v>
      </c>
      <c r="AT169" s="123" t="s">
        <v>246</v>
      </c>
      <c r="AU169" s="123" t="s">
        <v>246</v>
      </c>
      <c r="AV169" s="123">
        <v>1.06</v>
      </c>
      <c r="AW169" s="123" t="s">
        <v>246</v>
      </c>
      <c r="AX169" s="123" t="s">
        <v>246</v>
      </c>
      <c r="AY169" s="123" t="s">
        <v>246</v>
      </c>
      <c r="AZ169" s="123" t="s">
        <v>246</v>
      </c>
    </row>
    <row r="170" spans="1:52" x14ac:dyDescent="0.25">
      <c r="A170" s="136" t="s">
        <v>1</v>
      </c>
      <c r="B170" s="246" t="s">
        <v>492</v>
      </c>
      <c r="C170" s="136" t="s">
        <v>710</v>
      </c>
      <c r="D170" s="122" t="s">
        <v>246</v>
      </c>
      <c r="E170" s="122" t="s">
        <v>246</v>
      </c>
      <c r="F170" s="122" t="s">
        <v>246</v>
      </c>
      <c r="G170" s="122" t="s">
        <v>246</v>
      </c>
      <c r="H170" s="122" t="s">
        <v>246</v>
      </c>
      <c r="I170" s="122" t="s">
        <v>246</v>
      </c>
      <c r="J170" s="122" t="s">
        <v>246</v>
      </c>
      <c r="K170" s="122" t="s">
        <v>246</v>
      </c>
      <c r="L170" s="123" t="s">
        <v>246</v>
      </c>
      <c r="M170" s="122" t="s">
        <v>246</v>
      </c>
      <c r="N170" s="122" t="s">
        <v>246</v>
      </c>
      <c r="O170" s="122" t="s">
        <v>246</v>
      </c>
      <c r="P170" s="122" t="s">
        <v>246</v>
      </c>
      <c r="Q170" s="122" t="s">
        <v>246</v>
      </c>
      <c r="R170" s="122" t="s">
        <v>246</v>
      </c>
      <c r="S170" s="123" t="s">
        <v>246</v>
      </c>
      <c r="T170" s="123" t="s">
        <v>246</v>
      </c>
      <c r="U170" s="123" t="s">
        <v>246</v>
      </c>
      <c r="V170" s="123" t="s">
        <v>246</v>
      </c>
      <c r="W170" s="123" t="s">
        <v>246</v>
      </c>
      <c r="X170" s="123" t="s">
        <v>246</v>
      </c>
      <c r="Y170" s="123" t="s">
        <v>246</v>
      </c>
      <c r="Z170" s="123" t="s">
        <v>246</v>
      </c>
      <c r="AA170" s="123" t="s">
        <v>246</v>
      </c>
      <c r="AB170" s="123" t="s">
        <v>246</v>
      </c>
      <c r="AC170" s="123" t="s">
        <v>246</v>
      </c>
      <c r="AD170" s="123" t="s">
        <v>246</v>
      </c>
      <c r="AE170" s="123" t="s">
        <v>246</v>
      </c>
      <c r="AF170" s="123" t="s">
        <v>246</v>
      </c>
      <c r="AG170" s="123" t="s">
        <v>246</v>
      </c>
      <c r="AH170" s="124">
        <v>1.675</v>
      </c>
      <c r="AI170" s="123" t="s">
        <v>246</v>
      </c>
      <c r="AJ170" s="123" t="s">
        <v>246</v>
      </c>
      <c r="AK170" s="123" t="s">
        <v>246</v>
      </c>
      <c r="AL170" s="123" t="s">
        <v>246</v>
      </c>
      <c r="AM170" s="123" t="s">
        <v>246</v>
      </c>
      <c r="AN170" s="123" t="s">
        <v>246</v>
      </c>
      <c r="AO170" s="123" t="s">
        <v>246</v>
      </c>
      <c r="AP170" s="123" t="s">
        <v>246</v>
      </c>
      <c r="AQ170" s="123" t="s">
        <v>246</v>
      </c>
      <c r="AR170" s="124" t="s">
        <v>246</v>
      </c>
      <c r="AS170" s="124" t="s">
        <v>246</v>
      </c>
      <c r="AT170" s="123" t="s">
        <v>246</v>
      </c>
      <c r="AU170" s="123" t="s">
        <v>246</v>
      </c>
      <c r="AV170" s="123">
        <v>1.675</v>
      </c>
      <c r="AW170" s="123" t="s">
        <v>246</v>
      </c>
      <c r="AX170" s="123" t="s">
        <v>246</v>
      </c>
      <c r="AY170" s="123" t="s">
        <v>246</v>
      </c>
      <c r="AZ170" s="123" t="s">
        <v>246</v>
      </c>
    </row>
  </sheetData>
  <mergeCells count="26">
    <mergeCell ref="AM13:AS13"/>
    <mergeCell ref="AT13:AZ13"/>
    <mergeCell ref="A10:AL10"/>
    <mergeCell ref="A11:A14"/>
    <mergeCell ref="B11:B14"/>
    <mergeCell ref="C11:C14"/>
    <mergeCell ref="R12:X12"/>
    <mergeCell ref="Y12:AE12"/>
    <mergeCell ref="AF12:AL12"/>
    <mergeCell ref="D11:Q12"/>
    <mergeCell ref="R11:AZ11"/>
    <mergeCell ref="Y13:AE13"/>
    <mergeCell ref="AF13:AL13"/>
    <mergeCell ref="D13:J13"/>
    <mergeCell ref="K13:Q13"/>
    <mergeCell ref="R13:X13"/>
    <mergeCell ref="AM12:AS12"/>
    <mergeCell ref="AT12:AZ12"/>
    <mergeCell ref="A9:N9"/>
    <mergeCell ref="AV1:AZ1"/>
    <mergeCell ref="AT2:AZ2"/>
    <mergeCell ref="A5:AL5"/>
    <mergeCell ref="A7:AL7"/>
    <mergeCell ref="A8:AL8"/>
    <mergeCell ref="A4:AL4"/>
    <mergeCell ref="A6:N6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2"/>
  <sheetViews>
    <sheetView tabSelected="1" topLeftCell="A19" workbookViewId="0">
      <selection activeCell="C16" sqref="C16"/>
    </sheetView>
  </sheetViews>
  <sheetFormatPr defaultColWidth="10.28515625" defaultRowHeight="15.75" x14ac:dyDescent="0.25"/>
  <cols>
    <col min="1" max="1" width="9.28515625" style="39" customWidth="1"/>
    <col min="2" max="2" width="89.85546875" style="40" customWidth="1"/>
    <col min="3" max="8" width="13.85546875" style="20" customWidth="1"/>
    <col min="9" max="248" width="10.28515625" style="20"/>
    <col min="249" max="249" width="7.7109375" style="20" customWidth="1"/>
    <col min="250" max="250" width="59.42578125" style="20" customWidth="1"/>
    <col min="251" max="251" width="12" style="20" bestFit="1" customWidth="1"/>
    <col min="252" max="254" width="9" style="20" bestFit="1" customWidth="1"/>
    <col min="255" max="255" width="9.140625" style="20" customWidth="1"/>
    <col min="256" max="256" width="24.42578125" style="20" customWidth="1"/>
    <col min="257" max="257" width="8.28515625" style="20" customWidth="1"/>
    <col min="258" max="258" width="24.7109375" style="20" customWidth="1"/>
    <col min="259" max="259" width="7.85546875" style="20" customWidth="1"/>
    <col min="260" max="260" width="20.28515625" style="20" customWidth="1"/>
    <col min="261" max="504" width="10.28515625" style="20"/>
    <col min="505" max="505" width="7.7109375" style="20" customWidth="1"/>
    <col min="506" max="506" width="59.42578125" style="20" customWidth="1"/>
    <col min="507" max="507" width="12" style="20" bestFit="1" customWidth="1"/>
    <col min="508" max="510" width="9" style="20" bestFit="1" customWidth="1"/>
    <col min="511" max="511" width="9.140625" style="20" customWidth="1"/>
    <col min="512" max="512" width="24.42578125" style="20" customWidth="1"/>
    <col min="513" max="513" width="8.28515625" style="20" customWidth="1"/>
    <col min="514" max="514" width="24.7109375" style="20" customWidth="1"/>
    <col min="515" max="515" width="7.85546875" style="20" customWidth="1"/>
    <col min="516" max="516" width="20.28515625" style="20" customWidth="1"/>
    <col min="517" max="760" width="10.28515625" style="20"/>
    <col min="761" max="761" width="7.7109375" style="20" customWidth="1"/>
    <col min="762" max="762" width="59.42578125" style="20" customWidth="1"/>
    <col min="763" max="763" width="12" style="20" bestFit="1" customWidth="1"/>
    <col min="764" max="766" width="9" style="20" bestFit="1" customWidth="1"/>
    <col min="767" max="767" width="9.140625" style="20" customWidth="1"/>
    <col min="768" max="768" width="24.42578125" style="20" customWidth="1"/>
    <col min="769" max="769" width="8.28515625" style="20" customWidth="1"/>
    <col min="770" max="770" width="24.7109375" style="20" customWidth="1"/>
    <col min="771" max="771" width="7.85546875" style="20" customWidth="1"/>
    <col min="772" max="772" width="20.28515625" style="20" customWidth="1"/>
    <col min="773" max="1016" width="10.28515625" style="20"/>
    <col min="1017" max="1017" width="7.7109375" style="20" customWidth="1"/>
    <col min="1018" max="1018" width="59.42578125" style="20" customWidth="1"/>
    <col min="1019" max="1019" width="12" style="20" bestFit="1" customWidth="1"/>
    <col min="1020" max="1022" width="9" style="20" bestFit="1" customWidth="1"/>
    <col min="1023" max="1023" width="9.140625" style="20" customWidth="1"/>
    <col min="1024" max="1024" width="24.42578125" style="20" customWidth="1"/>
    <col min="1025" max="1025" width="8.28515625" style="20" customWidth="1"/>
    <col min="1026" max="1026" width="24.7109375" style="20" customWidth="1"/>
    <col min="1027" max="1027" width="7.85546875" style="20" customWidth="1"/>
    <col min="1028" max="1028" width="20.28515625" style="20" customWidth="1"/>
    <col min="1029" max="1272" width="10.28515625" style="20"/>
    <col min="1273" max="1273" width="7.7109375" style="20" customWidth="1"/>
    <col min="1274" max="1274" width="59.42578125" style="20" customWidth="1"/>
    <col min="1275" max="1275" width="12" style="20" bestFit="1" customWidth="1"/>
    <col min="1276" max="1278" width="9" style="20" bestFit="1" customWidth="1"/>
    <col min="1279" max="1279" width="9.140625" style="20" customWidth="1"/>
    <col min="1280" max="1280" width="24.42578125" style="20" customWidth="1"/>
    <col min="1281" max="1281" width="8.28515625" style="20" customWidth="1"/>
    <col min="1282" max="1282" width="24.7109375" style="20" customWidth="1"/>
    <col min="1283" max="1283" width="7.85546875" style="20" customWidth="1"/>
    <col min="1284" max="1284" width="20.28515625" style="20" customWidth="1"/>
    <col min="1285" max="1528" width="10.28515625" style="20"/>
    <col min="1529" max="1529" width="7.7109375" style="20" customWidth="1"/>
    <col min="1530" max="1530" width="59.42578125" style="20" customWidth="1"/>
    <col min="1531" max="1531" width="12" style="20" bestFit="1" customWidth="1"/>
    <col min="1532" max="1534" width="9" style="20" bestFit="1" customWidth="1"/>
    <col min="1535" max="1535" width="9.140625" style="20" customWidth="1"/>
    <col min="1536" max="1536" width="24.42578125" style="20" customWidth="1"/>
    <col min="1537" max="1537" width="8.28515625" style="20" customWidth="1"/>
    <col min="1538" max="1538" width="24.7109375" style="20" customWidth="1"/>
    <col min="1539" max="1539" width="7.85546875" style="20" customWidth="1"/>
    <col min="1540" max="1540" width="20.28515625" style="20" customWidth="1"/>
    <col min="1541" max="1784" width="10.28515625" style="20"/>
    <col min="1785" max="1785" width="7.7109375" style="20" customWidth="1"/>
    <col min="1786" max="1786" width="59.42578125" style="20" customWidth="1"/>
    <col min="1787" max="1787" width="12" style="20" bestFit="1" customWidth="1"/>
    <col min="1788" max="1790" width="9" style="20" bestFit="1" customWidth="1"/>
    <col min="1791" max="1791" width="9.140625" style="20" customWidth="1"/>
    <col min="1792" max="1792" width="24.42578125" style="20" customWidth="1"/>
    <col min="1793" max="1793" width="8.28515625" style="20" customWidth="1"/>
    <col min="1794" max="1794" width="24.7109375" style="20" customWidth="1"/>
    <col min="1795" max="1795" width="7.85546875" style="20" customWidth="1"/>
    <col min="1796" max="1796" width="20.28515625" style="20" customWidth="1"/>
    <col min="1797" max="2040" width="10.28515625" style="20"/>
    <col min="2041" max="2041" width="7.7109375" style="20" customWidth="1"/>
    <col min="2042" max="2042" width="59.42578125" style="20" customWidth="1"/>
    <col min="2043" max="2043" width="12" style="20" bestFit="1" customWidth="1"/>
    <col min="2044" max="2046" width="9" style="20" bestFit="1" customWidth="1"/>
    <col min="2047" max="2047" width="9.140625" style="20" customWidth="1"/>
    <col min="2048" max="2048" width="24.42578125" style="20" customWidth="1"/>
    <col min="2049" max="2049" width="8.28515625" style="20" customWidth="1"/>
    <col min="2050" max="2050" width="24.7109375" style="20" customWidth="1"/>
    <col min="2051" max="2051" width="7.85546875" style="20" customWidth="1"/>
    <col min="2052" max="2052" width="20.28515625" style="20" customWidth="1"/>
    <col min="2053" max="2296" width="10.28515625" style="20"/>
    <col min="2297" max="2297" width="7.7109375" style="20" customWidth="1"/>
    <col min="2298" max="2298" width="59.42578125" style="20" customWidth="1"/>
    <col min="2299" max="2299" width="12" style="20" bestFit="1" customWidth="1"/>
    <col min="2300" max="2302" width="9" style="20" bestFit="1" customWidth="1"/>
    <col min="2303" max="2303" width="9.140625" style="20" customWidth="1"/>
    <col min="2304" max="2304" width="24.42578125" style="20" customWidth="1"/>
    <col min="2305" max="2305" width="8.28515625" style="20" customWidth="1"/>
    <col min="2306" max="2306" width="24.7109375" style="20" customWidth="1"/>
    <col min="2307" max="2307" width="7.85546875" style="20" customWidth="1"/>
    <col min="2308" max="2308" width="20.28515625" style="20" customWidth="1"/>
    <col min="2309" max="2552" width="10.28515625" style="20"/>
    <col min="2553" max="2553" width="7.7109375" style="20" customWidth="1"/>
    <col min="2554" max="2554" width="59.42578125" style="20" customWidth="1"/>
    <col min="2555" max="2555" width="12" style="20" bestFit="1" customWidth="1"/>
    <col min="2556" max="2558" width="9" style="20" bestFit="1" customWidth="1"/>
    <col min="2559" max="2559" width="9.140625" style="20" customWidth="1"/>
    <col min="2560" max="2560" width="24.42578125" style="20" customWidth="1"/>
    <col min="2561" max="2561" width="8.28515625" style="20" customWidth="1"/>
    <col min="2562" max="2562" width="24.7109375" style="20" customWidth="1"/>
    <col min="2563" max="2563" width="7.85546875" style="20" customWidth="1"/>
    <col min="2564" max="2564" width="20.28515625" style="20" customWidth="1"/>
    <col min="2565" max="2808" width="10.28515625" style="20"/>
    <col min="2809" max="2809" width="7.7109375" style="20" customWidth="1"/>
    <col min="2810" max="2810" width="59.42578125" style="20" customWidth="1"/>
    <col min="2811" max="2811" width="12" style="20" bestFit="1" customWidth="1"/>
    <col min="2812" max="2814" width="9" style="20" bestFit="1" customWidth="1"/>
    <col min="2815" max="2815" width="9.140625" style="20" customWidth="1"/>
    <col min="2816" max="2816" width="24.42578125" style="20" customWidth="1"/>
    <col min="2817" max="2817" width="8.28515625" style="20" customWidth="1"/>
    <col min="2818" max="2818" width="24.7109375" style="20" customWidth="1"/>
    <col min="2819" max="2819" width="7.85546875" style="20" customWidth="1"/>
    <col min="2820" max="2820" width="20.28515625" style="20" customWidth="1"/>
    <col min="2821" max="3064" width="10.28515625" style="20"/>
    <col min="3065" max="3065" width="7.7109375" style="20" customWidth="1"/>
    <col min="3066" max="3066" width="59.42578125" style="20" customWidth="1"/>
    <col min="3067" max="3067" width="12" style="20" bestFit="1" customWidth="1"/>
    <col min="3068" max="3070" width="9" style="20" bestFit="1" customWidth="1"/>
    <col min="3071" max="3071" width="9.140625" style="20" customWidth="1"/>
    <col min="3072" max="3072" width="24.42578125" style="20" customWidth="1"/>
    <col min="3073" max="3073" width="8.28515625" style="20" customWidth="1"/>
    <col min="3074" max="3074" width="24.7109375" style="20" customWidth="1"/>
    <col min="3075" max="3075" width="7.85546875" style="20" customWidth="1"/>
    <col min="3076" max="3076" width="20.28515625" style="20" customWidth="1"/>
    <col min="3077" max="3320" width="10.28515625" style="20"/>
    <col min="3321" max="3321" width="7.7109375" style="20" customWidth="1"/>
    <col min="3322" max="3322" width="59.42578125" style="20" customWidth="1"/>
    <col min="3323" max="3323" width="12" style="20" bestFit="1" customWidth="1"/>
    <col min="3324" max="3326" width="9" style="20" bestFit="1" customWidth="1"/>
    <col min="3327" max="3327" width="9.140625" style="20" customWidth="1"/>
    <col min="3328" max="3328" width="24.42578125" style="20" customWidth="1"/>
    <col min="3329" max="3329" width="8.28515625" style="20" customWidth="1"/>
    <col min="3330" max="3330" width="24.7109375" style="20" customWidth="1"/>
    <col min="3331" max="3331" width="7.85546875" style="20" customWidth="1"/>
    <col min="3332" max="3332" width="20.28515625" style="20" customWidth="1"/>
    <col min="3333" max="3576" width="10.28515625" style="20"/>
    <col min="3577" max="3577" width="7.7109375" style="20" customWidth="1"/>
    <col min="3578" max="3578" width="59.42578125" style="20" customWidth="1"/>
    <col min="3579" max="3579" width="12" style="20" bestFit="1" customWidth="1"/>
    <col min="3580" max="3582" width="9" style="20" bestFit="1" customWidth="1"/>
    <col min="3583" max="3583" width="9.140625" style="20" customWidth="1"/>
    <col min="3584" max="3584" width="24.42578125" style="20" customWidth="1"/>
    <col min="3585" max="3585" width="8.28515625" style="20" customWidth="1"/>
    <col min="3586" max="3586" width="24.7109375" style="20" customWidth="1"/>
    <col min="3587" max="3587" width="7.85546875" style="20" customWidth="1"/>
    <col min="3588" max="3588" width="20.28515625" style="20" customWidth="1"/>
    <col min="3589" max="3832" width="10.28515625" style="20"/>
    <col min="3833" max="3833" width="7.7109375" style="20" customWidth="1"/>
    <col min="3834" max="3834" width="59.42578125" style="20" customWidth="1"/>
    <col min="3835" max="3835" width="12" style="20" bestFit="1" customWidth="1"/>
    <col min="3836" max="3838" width="9" style="20" bestFit="1" customWidth="1"/>
    <col min="3839" max="3839" width="9.140625" style="20" customWidth="1"/>
    <col min="3840" max="3840" width="24.42578125" style="20" customWidth="1"/>
    <col min="3841" max="3841" width="8.28515625" style="20" customWidth="1"/>
    <col min="3842" max="3842" width="24.7109375" style="20" customWidth="1"/>
    <col min="3843" max="3843" width="7.85546875" style="20" customWidth="1"/>
    <col min="3844" max="3844" width="20.28515625" style="20" customWidth="1"/>
    <col min="3845" max="4088" width="10.28515625" style="20"/>
    <col min="4089" max="4089" width="7.7109375" style="20" customWidth="1"/>
    <col min="4090" max="4090" width="59.42578125" style="20" customWidth="1"/>
    <col min="4091" max="4091" width="12" style="20" bestFit="1" customWidth="1"/>
    <col min="4092" max="4094" width="9" style="20" bestFit="1" customWidth="1"/>
    <col min="4095" max="4095" width="9.140625" style="20" customWidth="1"/>
    <col min="4096" max="4096" width="24.42578125" style="20" customWidth="1"/>
    <col min="4097" max="4097" width="8.28515625" style="20" customWidth="1"/>
    <col min="4098" max="4098" width="24.7109375" style="20" customWidth="1"/>
    <col min="4099" max="4099" width="7.85546875" style="20" customWidth="1"/>
    <col min="4100" max="4100" width="20.28515625" style="20" customWidth="1"/>
    <col min="4101" max="4344" width="10.28515625" style="20"/>
    <col min="4345" max="4345" width="7.7109375" style="20" customWidth="1"/>
    <col min="4346" max="4346" width="59.42578125" style="20" customWidth="1"/>
    <col min="4347" max="4347" width="12" style="20" bestFit="1" customWidth="1"/>
    <col min="4348" max="4350" width="9" style="20" bestFit="1" customWidth="1"/>
    <col min="4351" max="4351" width="9.140625" style="20" customWidth="1"/>
    <col min="4352" max="4352" width="24.42578125" style="20" customWidth="1"/>
    <col min="4353" max="4353" width="8.28515625" style="20" customWidth="1"/>
    <col min="4354" max="4354" width="24.7109375" style="20" customWidth="1"/>
    <col min="4355" max="4355" width="7.85546875" style="20" customWidth="1"/>
    <col min="4356" max="4356" width="20.28515625" style="20" customWidth="1"/>
    <col min="4357" max="4600" width="10.28515625" style="20"/>
    <col min="4601" max="4601" width="7.7109375" style="20" customWidth="1"/>
    <col min="4602" max="4602" width="59.42578125" style="20" customWidth="1"/>
    <col min="4603" max="4603" width="12" style="20" bestFit="1" customWidth="1"/>
    <col min="4604" max="4606" width="9" style="20" bestFit="1" customWidth="1"/>
    <col min="4607" max="4607" width="9.140625" style="20" customWidth="1"/>
    <col min="4608" max="4608" width="24.42578125" style="20" customWidth="1"/>
    <col min="4609" max="4609" width="8.28515625" style="20" customWidth="1"/>
    <col min="4610" max="4610" width="24.7109375" style="20" customWidth="1"/>
    <col min="4611" max="4611" width="7.85546875" style="20" customWidth="1"/>
    <col min="4612" max="4612" width="20.28515625" style="20" customWidth="1"/>
    <col min="4613" max="4856" width="10.28515625" style="20"/>
    <col min="4857" max="4857" width="7.7109375" style="20" customWidth="1"/>
    <col min="4858" max="4858" width="59.42578125" style="20" customWidth="1"/>
    <col min="4859" max="4859" width="12" style="20" bestFit="1" customWidth="1"/>
    <col min="4860" max="4862" width="9" style="20" bestFit="1" customWidth="1"/>
    <col min="4863" max="4863" width="9.140625" style="20" customWidth="1"/>
    <col min="4864" max="4864" width="24.42578125" style="20" customWidth="1"/>
    <col min="4865" max="4865" width="8.28515625" style="20" customWidth="1"/>
    <col min="4866" max="4866" width="24.7109375" style="20" customWidth="1"/>
    <col min="4867" max="4867" width="7.85546875" style="20" customWidth="1"/>
    <col min="4868" max="4868" width="20.28515625" style="20" customWidth="1"/>
    <col min="4869" max="5112" width="10.28515625" style="20"/>
    <col min="5113" max="5113" width="7.7109375" style="20" customWidth="1"/>
    <col min="5114" max="5114" width="59.42578125" style="20" customWidth="1"/>
    <col min="5115" max="5115" width="12" style="20" bestFit="1" customWidth="1"/>
    <col min="5116" max="5118" width="9" style="20" bestFit="1" customWidth="1"/>
    <col min="5119" max="5119" width="9.140625" style="20" customWidth="1"/>
    <col min="5120" max="5120" width="24.42578125" style="20" customWidth="1"/>
    <col min="5121" max="5121" width="8.28515625" style="20" customWidth="1"/>
    <col min="5122" max="5122" width="24.7109375" style="20" customWidth="1"/>
    <col min="5123" max="5123" width="7.85546875" style="20" customWidth="1"/>
    <col min="5124" max="5124" width="20.28515625" style="20" customWidth="1"/>
    <col min="5125" max="5368" width="10.28515625" style="20"/>
    <col min="5369" max="5369" width="7.7109375" style="20" customWidth="1"/>
    <col min="5370" max="5370" width="59.42578125" style="20" customWidth="1"/>
    <col min="5371" max="5371" width="12" style="20" bestFit="1" customWidth="1"/>
    <col min="5372" max="5374" width="9" style="20" bestFit="1" customWidth="1"/>
    <col min="5375" max="5375" width="9.140625" style="20" customWidth="1"/>
    <col min="5376" max="5376" width="24.42578125" style="20" customWidth="1"/>
    <col min="5377" max="5377" width="8.28515625" style="20" customWidth="1"/>
    <col min="5378" max="5378" width="24.7109375" style="20" customWidth="1"/>
    <col min="5379" max="5379" width="7.85546875" style="20" customWidth="1"/>
    <col min="5380" max="5380" width="20.28515625" style="20" customWidth="1"/>
    <col min="5381" max="5624" width="10.28515625" style="20"/>
    <col min="5625" max="5625" width="7.7109375" style="20" customWidth="1"/>
    <col min="5626" max="5626" width="59.42578125" style="20" customWidth="1"/>
    <col min="5627" max="5627" width="12" style="20" bestFit="1" customWidth="1"/>
    <col min="5628" max="5630" width="9" style="20" bestFit="1" customWidth="1"/>
    <col min="5631" max="5631" width="9.140625" style="20" customWidth="1"/>
    <col min="5632" max="5632" width="24.42578125" style="20" customWidth="1"/>
    <col min="5633" max="5633" width="8.28515625" style="20" customWidth="1"/>
    <col min="5634" max="5634" width="24.7109375" style="20" customWidth="1"/>
    <col min="5635" max="5635" width="7.85546875" style="20" customWidth="1"/>
    <col min="5636" max="5636" width="20.28515625" style="20" customWidth="1"/>
    <col min="5637" max="5880" width="10.28515625" style="20"/>
    <col min="5881" max="5881" width="7.7109375" style="20" customWidth="1"/>
    <col min="5882" max="5882" width="59.42578125" style="20" customWidth="1"/>
    <col min="5883" max="5883" width="12" style="20" bestFit="1" customWidth="1"/>
    <col min="5884" max="5886" width="9" style="20" bestFit="1" customWidth="1"/>
    <col min="5887" max="5887" width="9.140625" style="20" customWidth="1"/>
    <col min="5888" max="5888" width="24.42578125" style="20" customWidth="1"/>
    <col min="5889" max="5889" width="8.28515625" style="20" customWidth="1"/>
    <col min="5890" max="5890" width="24.7109375" style="20" customWidth="1"/>
    <col min="5891" max="5891" width="7.85546875" style="20" customWidth="1"/>
    <col min="5892" max="5892" width="20.28515625" style="20" customWidth="1"/>
    <col min="5893" max="6136" width="10.28515625" style="20"/>
    <col min="6137" max="6137" width="7.7109375" style="20" customWidth="1"/>
    <col min="6138" max="6138" width="59.42578125" style="20" customWidth="1"/>
    <col min="6139" max="6139" width="12" style="20" bestFit="1" customWidth="1"/>
    <col min="6140" max="6142" width="9" style="20" bestFit="1" customWidth="1"/>
    <col min="6143" max="6143" width="9.140625" style="20" customWidth="1"/>
    <col min="6144" max="6144" width="24.42578125" style="20" customWidth="1"/>
    <col min="6145" max="6145" width="8.28515625" style="20" customWidth="1"/>
    <col min="6146" max="6146" width="24.7109375" style="20" customWidth="1"/>
    <col min="6147" max="6147" width="7.85546875" style="20" customWidth="1"/>
    <col min="6148" max="6148" width="20.28515625" style="20" customWidth="1"/>
    <col min="6149" max="6392" width="10.28515625" style="20"/>
    <col min="6393" max="6393" width="7.7109375" style="20" customWidth="1"/>
    <col min="6394" max="6394" width="59.42578125" style="20" customWidth="1"/>
    <col min="6395" max="6395" width="12" style="20" bestFit="1" customWidth="1"/>
    <col min="6396" max="6398" width="9" style="20" bestFit="1" customWidth="1"/>
    <col min="6399" max="6399" width="9.140625" style="20" customWidth="1"/>
    <col min="6400" max="6400" width="24.42578125" style="20" customWidth="1"/>
    <col min="6401" max="6401" width="8.28515625" style="20" customWidth="1"/>
    <col min="6402" max="6402" width="24.7109375" style="20" customWidth="1"/>
    <col min="6403" max="6403" width="7.85546875" style="20" customWidth="1"/>
    <col min="6404" max="6404" width="20.28515625" style="20" customWidth="1"/>
    <col min="6405" max="6648" width="10.28515625" style="20"/>
    <col min="6649" max="6649" width="7.7109375" style="20" customWidth="1"/>
    <col min="6650" max="6650" width="59.42578125" style="20" customWidth="1"/>
    <col min="6651" max="6651" width="12" style="20" bestFit="1" customWidth="1"/>
    <col min="6652" max="6654" width="9" style="20" bestFit="1" customWidth="1"/>
    <col min="6655" max="6655" width="9.140625" style="20" customWidth="1"/>
    <col min="6656" max="6656" width="24.42578125" style="20" customWidth="1"/>
    <col min="6657" max="6657" width="8.28515625" style="20" customWidth="1"/>
    <col min="6658" max="6658" width="24.7109375" style="20" customWidth="1"/>
    <col min="6659" max="6659" width="7.85546875" style="20" customWidth="1"/>
    <col min="6660" max="6660" width="20.28515625" style="20" customWidth="1"/>
    <col min="6661" max="6904" width="10.28515625" style="20"/>
    <col min="6905" max="6905" width="7.7109375" style="20" customWidth="1"/>
    <col min="6906" max="6906" width="59.42578125" style="20" customWidth="1"/>
    <col min="6907" max="6907" width="12" style="20" bestFit="1" customWidth="1"/>
    <col min="6908" max="6910" width="9" style="20" bestFit="1" customWidth="1"/>
    <col min="6911" max="6911" width="9.140625" style="20" customWidth="1"/>
    <col min="6912" max="6912" width="24.42578125" style="20" customWidth="1"/>
    <col min="6913" max="6913" width="8.28515625" style="20" customWidth="1"/>
    <col min="6914" max="6914" width="24.7109375" style="20" customWidth="1"/>
    <col min="6915" max="6915" width="7.85546875" style="20" customWidth="1"/>
    <col min="6916" max="6916" width="20.28515625" style="20" customWidth="1"/>
    <col min="6917" max="7160" width="10.28515625" style="20"/>
    <col min="7161" max="7161" width="7.7109375" style="20" customWidth="1"/>
    <col min="7162" max="7162" width="59.42578125" style="20" customWidth="1"/>
    <col min="7163" max="7163" width="12" style="20" bestFit="1" customWidth="1"/>
    <col min="7164" max="7166" width="9" style="20" bestFit="1" customWidth="1"/>
    <col min="7167" max="7167" width="9.140625" style="20" customWidth="1"/>
    <col min="7168" max="7168" width="24.42578125" style="20" customWidth="1"/>
    <col min="7169" max="7169" width="8.28515625" style="20" customWidth="1"/>
    <col min="7170" max="7170" width="24.7109375" style="20" customWidth="1"/>
    <col min="7171" max="7171" width="7.85546875" style="20" customWidth="1"/>
    <col min="7172" max="7172" width="20.28515625" style="20" customWidth="1"/>
    <col min="7173" max="7416" width="10.28515625" style="20"/>
    <col min="7417" max="7417" width="7.7109375" style="20" customWidth="1"/>
    <col min="7418" max="7418" width="59.42578125" style="20" customWidth="1"/>
    <col min="7419" max="7419" width="12" style="20" bestFit="1" customWidth="1"/>
    <col min="7420" max="7422" width="9" style="20" bestFit="1" customWidth="1"/>
    <col min="7423" max="7423" width="9.140625" style="20" customWidth="1"/>
    <col min="7424" max="7424" width="24.42578125" style="20" customWidth="1"/>
    <col min="7425" max="7425" width="8.28515625" style="20" customWidth="1"/>
    <col min="7426" max="7426" width="24.7109375" style="20" customWidth="1"/>
    <col min="7427" max="7427" width="7.85546875" style="20" customWidth="1"/>
    <col min="7428" max="7428" width="20.28515625" style="20" customWidth="1"/>
    <col min="7429" max="7672" width="10.28515625" style="20"/>
    <col min="7673" max="7673" width="7.7109375" style="20" customWidth="1"/>
    <col min="7674" max="7674" width="59.42578125" style="20" customWidth="1"/>
    <col min="7675" max="7675" width="12" style="20" bestFit="1" customWidth="1"/>
    <col min="7676" max="7678" width="9" style="20" bestFit="1" customWidth="1"/>
    <col min="7679" max="7679" width="9.140625" style="20" customWidth="1"/>
    <col min="7680" max="7680" width="24.42578125" style="20" customWidth="1"/>
    <col min="7681" max="7681" width="8.28515625" style="20" customWidth="1"/>
    <col min="7682" max="7682" width="24.7109375" style="20" customWidth="1"/>
    <col min="7683" max="7683" width="7.85546875" style="20" customWidth="1"/>
    <col min="7684" max="7684" width="20.28515625" style="20" customWidth="1"/>
    <col min="7685" max="7928" width="10.28515625" style="20"/>
    <col min="7929" max="7929" width="7.7109375" style="20" customWidth="1"/>
    <col min="7930" max="7930" width="59.42578125" style="20" customWidth="1"/>
    <col min="7931" max="7931" width="12" style="20" bestFit="1" customWidth="1"/>
    <col min="7932" max="7934" width="9" style="20" bestFit="1" customWidth="1"/>
    <col min="7935" max="7935" width="9.140625" style="20" customWidth="1"/>
    <col min="7936" max="7936" width="24.42578125" style="20" customWidth="1"/>
    <col min="7937" max="7937" width="8.28515625" style="20" customWidth="1"/>
    <col min="7938" max="7938" width="24.7109375" style="20" customWidth="1"/>
    <col min="7939" max="7939" width="7.85546875" style="20" customWidth="1"/>
    <col min="7940" max="7940" width="20.28515625" style="20" customWidth="1"/>
    <col min="7941" max="8184" width="10.28515625" style="20"/>
    <col min="8185" max="8185" width="7.7109375" style="20" customWidth="1"/>
    <col min="8186" max="8186" width="59.42578125" style="20" customWidth="1"/>
    <col min="8187" max="8187" width="12" style="20" bestFit="1" customWidth="1"/>
    <col min="8188" max="8190" width="9" style="20" bestFit="1" customWidth="1"/>
    <col min="8191" max="8191" width="9.140625" style="20" customWidth="1"/>
    <col min="8192" max="8192" width="24.42578125" style="20" customWidth="1"/>
    <col min="8193" max="8193" width="8.28515625" style="20" customWidth="1"/>
    <col min="8194" max="8194" width="24.7109375" style="20" customWidth="1"/>
    <col min="8195" max="8195" width="7.85546875" style="20" customWidth="1"/>
    <col min="8196" max="8196" width="20.28515625" style="20" customWidth="1"/>
    <col min="8197" max="8440" width="10.28515625" style="20"/>
    <col min="8441" max="8441" width="7.7109375" style="20" customWidth="1"/>
    <col min="8442" max="8442" width="59.42578125" style="20" customWidth="1"/>
    <col min="8443" max="8443" width="12" style="20" bestFit="1" customWidth="1"/>
    <col min="8444" max="8446" width="9" style="20" bestFit="1" customWidth="1"/>
    <col min="8447" max="8447" width="9.140625" style="20" customWidth="1"/>
    <col min="8448" max="8448" width="24.42578125" style="20" customWidth="1"/>
    <col min="8449" max="8449" width="8.28515625" style="20" customWidth="1"/>
    <col min="8450" max="8450" width="24.7109375" style="20" customWidth="1"/>
    <col min="8451" max="8451" width="7.85546875" style="20" customWidth="1"/>
    <col min="8452" max="8452" width="20.28515625" style="20" customWidth="1"/>
    <col min="8453" max="8696" width="10.28515625" style="20"/>
    <col min="8697" max="8697" width="7.7109375" style="20" customWidth="1"/>
    <col min="8698" max="8698" width="59.42578125" style="20" customWidth="1"/>
    <col min="8699" max="8699" width="12" style="20" bestFit="1" customWidth="1"/>
    <col min="8700" max="8702" width="9" style="20" bestFit="1" customWidth="1"/>
    <col min="8703" max="8703" width="9.140625" style="20" customWidth="1"/>
    <col min="8704" max="8704" width="24.42578125" style="20" customWidth="1"/>
    <col min="8705" max="8705" width="8.28515625" style="20" customWidth="1"/>
    <col min="8706" max="8706" width="24.7109375" style="20" customWidth="1"/>
    <col min="8707" max="8707" width="7.85546875" style="20" customWidth="1"/>
    <col min="8708" max="8708" width="20.28515625" style="20" customWidth="1"/>
    <col min="8709" max="8952" width="10.28515625" style="20"/>
    <col min="8953" max="8953" width="7.7109375" style="20" customWidth="1"/>
    <col min="8954" max="8954" width="59.42578125" style="20" customWidth="1"/>
    <col min="8955" max="8955" width="12" style="20" bestFit="1" customWidth="1"/>
    <col min="8956" max="8958" width="9" style="20" bestFit="1" customWidth="1"/>
    <col min="8959" max="8959" width="9.140625" style="20" customWidth="1"/>
    <col min="8960" max="8960" width="24.42578125" style="20" customWidth="1"/>
    <col min="8961" max="8961" width="8.28515625" style="20" customWidth="1"/>
    <col min="8962" max="8962" width="24.7109375" style="20" customWidth="1"/>
    <col min="8963" max="8963" width="7.85546875" style="20" customWidth="1"/>
    <col min="8964" max="8964" width="20.28515625" style="20" customWidth="1"/>
    <col min="8965" max="9208" width="10.28515625" style="20"/>
    <col min="9209" max="9209" width="7.7109375" style="20" customWidth="1"/>
    <col min="9210" max="9210" width="59.42578125" style="20" customWidth="1"/>
    <col min="9211" max="9211" width="12" style="20" bestFit="1" customWidth="1"/>
    <col min="9212" max="9214" width="9" style="20" bestFit="1" customWidth="1"/>
    <col min="9215" max="9215" width="9.140625" style="20" customWidth="1"/>
    <col min="9216" max="9216" width="24.42578125" style="20" customWidth="1"/>
    <col min="9217" max="9217" width="8.28515625" style="20" customWidth="1"/>
    <col min="9218" max="9218" width="24.7109375" style="20" customWidth="1"/>
    <col min="9219" max="9219" width="7.85546875" style="20" customWidth="1"/>
    <col min="9220" max="9220" width="20.28515625" style="20" customWidth="1"/>
    <col min="9221" max="9464" width="10.28515625" style="20"/>
    <col min="9465" max="9465" width="7.7109375" style="20" customWidth="1"/>
    <col min="9466" max="9466" width="59.42578125" style="20" customWidth="1"/>
    <col min="9467" max="9467" width="12" style="20" bestFit="1" customWidth="1"/>
    <col min="9468" max="9470" width="9" style="20" bestFit="1" customWidth="1"/>
    <col min="9471" max="9471" width="9.140625" style="20" customWidth="1"/>
    <col min="9472" max="9472" width="24.42578125" style="20" customWidth="1"/>
    <col min="9473" max="9473" width="8.28515625" style="20" customWidth="1"/>
    <col min="9474" max="9474" width="24.7109375" style="20" customWidth="1"/>
    <col min="9475" max="9475" width="7.85546875" style="20" customWidth="1"/>
    <col min="9476" max="9476" width="20.28515625" style="20" customWidth="1"/>
    <col min="9477" max="9720" width="10.28515625" style="20"/>
    <col min="9721" max="9721" width="7.7109375" style="20" customWidth="1"/>
    <col min="9722" max="9722" width="59.42578125" style="20" customWidth="1"/>
    <col min="9723" max="9723" width="12" style="20" bestFit="1" customWidth="1"/>
    <col min="9724" max="9726" width="9" style="20" bestFit="1" customWidth="1"/>
    <col min="9727" max="9727" width="9.140625" style="20" customWidth="1"/>
    <col min="9728" max="9728" width="24.42578125" style="20" customWidth="1"/>
    <col min="9729" max="9729" width="8.28515625" style="20" customWidth="1"/>
    <col min="9730" max="9730" width="24.7109375" style="20" customWidth="1"/>
    <col min="9731" max="9731" width="7.85546875" style="20" customWidth="1"/>
    <col min="9732" max="9732" width="20.28515625" style="20" customWidth="1"/>
    <col min="9733" max="9976" width="10.28515625" style="20"/>
    <col min="9977" max="9977" width="7.7109375" style="20" customWidth="1"/>
    <col min="9978" max="9978" width="59.42578125" style="20" customWidth="1"/>
    <col min="9979" max="9979" width="12" style="20" bestFit="1" customWidth="1"/>
    <col min="9980" max="9982" width="9" style="20" bestFit="1" customWidth="1"/>
    <col min="9983" max="9983" width="9.140625" style="20" customWidth="1"/>
    <col min="9984" max="9984" width="24.42578125" style="20" customWidth="1"/>
    <col min="9985" max="9985" width="8.28515625" style="20" customWidth="1"/>
    <col min="9986" max="9986" width="24.7109375" style="20" customWidth="1"/>
    <col min="9987" max="9987" width="7.85546875" style="20" customWidth="1"/>
    <col min="9988" max="9988" width="20.28515625" style="20" customWidth="1"/>
    <col min="9989" max="10232" width="10.28515625" style="20"/>
    <col min="10233" max="10233" width="7.7109375" style="20" customWidth="1"/>
    <col min="10234" max="10234" width="59.42578125" style="20" customWidth="1"/>
    <col min="10235" max="10235" width="12" style="20" bestFit="1" customWidth="1"/>
    <col min="10236" max="10238" width="9" style="20" bestFit="1" customWidth="1"/>
    <col min="10239" max="10239" width="9.140625" style="20" customWidth="1"/>
    <col min="10240" max="10240" width="24.42578125" style="20" customWidth="1"/>
    <col min="10241" max="10241" width="8.28515625" style="20" customWidth="1"/>
    <col min="10242" max="10242" width="24.7109375" style="20" customWidth="1"/>
    <col min="10243" max="10243" width="7.85546875" style="20" customWidth="1"/>
    <col min="10244" max="10244" width="20.28515625" style="20" customWidth="1"/>
    <col min="10245" max="10488" width="10.28515625" style="20"/>
    <col min="10489" max="10489" width="7.7109375" style="20" customWidth="1"/>
    <col min="10490" max="10490" width="59.42578125" style="20" customWidth="1"/>
    <col min="10491" max="10491" width="12" style="20" bestFit="1" customWidth="1"/>
    <col min="10492" max="10494" width="9" style="20" bestFit="1" customWidth="1"/>
    <col min="10495" max="10495" width="9.140625" style="20" customWidth="1"/>
    <col min="10496" max="10496" width="24.42578125" style="20" customWidth="1"/>
    <col min="10497" max="10497" width="8.28515625" style="20" customWidth="1"/>
    <col min="10498" max="10498" width="24.7109375" style="20" customWidth="1"/>
    <col min="10499" max="10499" width="7.85546875" style="20" customWidth="1"/>
    <col min="10500" max="10500" width="20.28515625" style="20" customWidth="1"/>
    <col min="10501" max="10744" width="10.28515625" style="20"/>
    <col min="10745" max="10745" width="7.7109375" style="20" customWidth="1"/>
    <col min="10746" max="10746" width="59.42578125" style="20" customWidth="1"/>
    <col min="10747" max="10747" width="12" style="20" bestFit="1" customWidth="1"/>
    <col min="10748" max="10750" width="9" style="20" bestFit="1" customWidth="1"/>
    <col min="10751" max="10751" width="9.140625" style="20" customWidth="1"/>
    <col min="10752" max="10752" width="24.42578125" style="20" customWidth="1"/>
    <col min="10753" max="10753" width="8.28515625" style="20" customWidth="1"/>
    <col min="10754" max="10754" width="24.7109375" style="20" customWidth="1"/>
    <col min="10755" max="10755" width="7.85546875" style="20" customWidth="1"/>
    <col min="10756" max="10756" width="20.28515625" style="20" customWidth="1"/>
    <col min="10757" max="11000" width="10.28515625" style="20"/>
    <col min="11001" max="11001" width="7.7109375" style="20" customWidth="1"/>
    <col min="11002" max="11002" width="59.42578125" style="20" customWidth="1"/>
    <col min="11003" max="11003" width="12" style="20" bestFit="1" customWidth="1"/>
    <col min="11004" max="11006" width="9" style="20" bestFit="1" customWidth="1"/>
    <col min="11007" max="11007" width="9.140625" style="20" customWidth="1"/>
    <col min="11008" max="11008" width="24.42578125" style="20" customWidth="1"/>
    <col min="11009" max="11009" width="8.28515625" style="20" customWidth="1"/>
    <col min="11010" max="11010" width="24.7109375" style="20" customWidth="1"/>
    <col min="11011" max="11011" width="7.85546875" style="20" customWidth="1"/>
    <col min="11012" max="11012" width="20.28515625" style="20" customWidth="1"/>
    <col min="11013" max="11256" width="10.28515625" style="20"/>
    <col min="11257" max="11257" width="7.7109375" style="20" customWidth="1"/>
    <col min="11258" max="11258" width="59.42578125" style="20" customWidth="1"/>
    <col min="11259" max="11259" width="12" style="20" bestFit="1" customWidth="1"/>
    <col min="11260" max="11262" width="9" style="20" bestFit="1" customWidth="1"/>
    <col min="11263" max="11263" width="9.140625" style="20" customWidth="1"/>
    <col min="11264" max="11264" width="24.42578125" style="20" customWidth="1"/>
    <col min="11265" max="11265" width="8.28515625" style="20" customWidth="1"/>
    <col min="11266" max="11266" width="24.7109375" style="20" customWidth="1"/>
    <col min="11267" max="11267" width="7.85546875" style="20" customWidth="1"/>
    <col min="11268" max="11268" width="20.28515625" style="20" customWidth="1"/>
    <col min="11269" max="11512" width="10.28515625" style="20"/>
    <col min="11513" max="11513" width="7.7109375" style="20" customWidth="1"/>
    <col min="11514" max="11514" width="59.42578125" style="20" customWidth="1"/>
    <col min="11515" max="11515" width="12" style="20" bestFit="1" customWidth="1"/>
    <col min="11516" max="11518" width="9" style="20" bestFit="1" customWidth="1"/>
    <col min="11519" max="11519" width="9.140625" style="20" customWidth="1"/>
    <col min="11520" max="11520" width="24.42578125" style="20" customWidth="1"/>
    <col min="11521" max="11521" width="8.28515625" style="20" customWidth="1"/>
    <col min="11522" max="11522" width="24.7109375" style="20" customWidth="1"/>
    <col min="11523" max="11523" width="7.85546875" style="20" customWidth="1"/>
    <col min="11524" max="11524" width="20.28515625" style="20" customWidth="1"/>
    <col min="11525" max="11768" width="10.28515625" style="20"/>
    <col min="11769" max="11769" width="7.7109375" style="20" customWidth="1"/>
    <col min="11770" max="11770" width="59.42578125" style="20" customWidth="1"/>
    <col min="11771" max="11771" width="12" style="20" bestFit="1" customWidth="1"/>
    <col min="11772" max="11774" width="9" style="20" bestFit="1" customWidth="1"/>
    <col min="11775" max="11775" width="9.140625" style="20" customWidth="1"/>
    <col min="11776" max="11776" width="24.42578125" style="20" customWidth="1"/>
    <col min="11777" max="11777" width="8.28515625" style="20" customWidth="1"/>
    <col min="11778" max="11778" width="24.7109375" style="20" customWidth="1"/>
    <col min="11779" max="11779" width="7.85546875" style="20" customWidth="1"/>
    <col min="11780" max="11780" width="20.28515625" style="20" customWidth="1"/>
    <col min="11781" max="12024" width="10.28515625" style="20"/>
    <col min="12025" max="12025" width="7.7109375" style="20" customWidth="1"/>
    <col min="12026" max="12026" width="59.42578125" style="20" customWidth="1"/>
    <col min="12027" max="12027" width="12" style="20" bestFit="1" customWidth="1"/>
    <col min="12028" max="12030" width="9" style="20" bestFit="1" customWidth="1"/>
    <col min="12031" max="12031" width="9.140625" style="20" customWidth="1"/>
    <col min="12032" max="12032" width="24.42578125" style="20" customWidth="1"/>
    <col min="12033" max="12033" width="8.28515625" style="20" customWidth="1"/>
    <col min="12034" max="12034" width="24.7109375" style="20" customWidth="1"/>
    <col min="12035" max="12035" width="7.85546875" style="20" customWidth="1"/>
    <col min="12036" max="12036" width="20.28515625" style="20" customWidth="1"/>
    <col min="12037" max="12280" width="10.28515625" style="20"/>
    <col min="12281" max="12281" width="7.7109375" style="20" customWidth="1"/>
    <col min="12282" max="12282" width="59.42578125" style="20" customWidth="1"/>
    <col min="12283" max="12283" width="12" style="20" bestFit="1" customWidth="1"/>
    <col min="12284" max="12286" width="9" style="20" bestFit="1" customWidth="1"/>
    <col min="12287" max="12287" width="9.140625" style="20" customWidth="1"/>
    <col min="12288" max="12288" width="24.42578125" style="20" customWidth="1"/>
    <col min="12289" max="12289" width="8.28515625" style="20" customWidth="1"/>
    <col min="12290" max="12290" width="24.7109375" style="20" customWidth="1"/>
    <col min="12291" max="12291" width="7.85546875" style="20" customWidth="1"/>
    <col min="12292" max="12292" width="20.28515625" style="20" customWidth="1"/>
    <col min="12293" max="12536" width="10.28515625" style="20"/>
    <col min="12537" max="12537" width="7.7109375" style="20" customWidth="1"/>
    <col min="12538" max="12538" width="59.42578125" style="20" customWidth="1"/>
    <col min="12539" max="12539" width="12" style="20" bestFit="1" customWidth="1"/>
    <col min="12540" max="12542" width="9" style="20" bestFit="1" customWidth="1"/>
    <col min="12543" max="12543" width="9.140625" style="20" customWidth="1"/>
    <col min="12544" max="12544" width="24.42578125" style="20" customWidth="1"/>
    <col min="12545" max="12545" width="8.28515625" style="20" customWidth="1"/>
    <col min="12546" max="12546" width="24.7109375" style="20" customWidth="1"/>
    <col min="12547" max="12547" width="7.85546875" style="20" customWidth="1"/>
    <col min="12548" max="12548" width="20.28515625" style="20" customWidth="1"/>
    <col min="12549" max="12792" width="10.28515625" style="20"/>
    <col min="12793" max="12793" width="7.7109375" style="20" customWidth="1"/>
    <col min="12794" max="12794" width="59.42578125" style="20" customWidth="1"/>
    <col min="12795" max="12795" width="12" style="20" bestFit="1" customWidth="1"/>
    <col min="12796" max="12798" width="9" style="20" bestFit="1" customWidth="1"/>
    <col min="12799" max="12799" width="9.140625" style="20" customWidth="1"/>
    <col min="12800" max="12800" width="24.42578125" style="20" customWidth="1"/>
    <col min="12801" max="12801" width="8.28515625" style="20" customWidth="1"/>
    <col min="12802" max="12802" width="24.7109375" style="20" customWidth="1"/>
    <col min="12803" max="12803" width="7.85546875" style="20" customWidth="1"/>
    <col min="12804" max="12804" width="20.28515625" style="20" customWidth="1"/>
    <col min="12805" max="13048" width="10.28515625" style="20"/>
    <col min="13049" max="13049" width="7.7109375" style="20" customWidth="1"/>
    <col min="13050" max="13050" width="59.42578125" style="20" customWidth="1"/>
    <col min="13051" max="13051" width="12" style="20" bestFit="1" customWidth="1"/>
    <col min="13052" max="13054" width="9" style="20" bestFit="1" customWidth="1"/>
    <col min="13055" max="13055" width="9.140625" style="20" customWidth="1"/>
    <col min="13056" max="13056" width="24.42578125" style="20" customWidth="1"/>
    <col min="13057" max="13057" width="8.28515625" style="20" customWidth="1"/>
    <col min="13058" max="13058" width="24.7109375" style="20" customWidth="1"/>
    <col min="13059" max="13059" width="7.85546875" style="20" customWidth="1"/>
    <col min="13060" max="13060" width="20.28515625" style="20" customWidth="1"/>
    <col min="13061" max="13304" width="10.28515625" style="20"/>
    <col min="13305" max="13305" width="7.7109375" style="20" customWidth="1"/>
    <col min="13306" max="13306" width="59.42578125" style="20" customWidth="1"/>
    <col min="13307" max="13307" width="12" style="20" bestFit="1" customWidth="1"/>
    <col min="13308" max="13310" width="9" style="20" bestFit="1" customWidth="1"/>
    <col min="13311" max="13311" width="9.140625" style="20" customWidth="1"/>
    <col min="13312" max="13312" width="24.42578125" style="20" customWidth="1"/>
    <col min="13313" max="13313" width="8.28515625" style="20" customWidth="1"/>
    <col min="13314" max="13314" width="24.7109375" style="20" customWidth="1"/>
    <col min="13315" max="13315" width="7.85546875" style="20" customWidth="1"/>
    <col min="13316" max="13316" width="20.28515625" style="20" customWidth="1"/>
    <col min="13317" max="13560" width="10.28515625" style="20"/>
    <col min="13561" max="13561" width="7.7109375" style="20" customWidth="1"/>
    <col min="13562" max="13562" width="59.42578125" style="20" customWidth="1"/>
    <col min="13563" max="13563" width="12" style="20" bestFit="1" customWidth="1"/>
    <col min="13564" max="13566" width="9" style="20" bestFit="1" customWidth="1"/>
    <col min="13567" max="13567" width="9.140625" style="20" customWidth="1"/>
    <col min="13568" max="13568" width="24.42578125" style="20" customWidth="1"/>
    <col min="13569" max="13569" width="8.28515625" style="20" customWidth="1"/>
    <col min="13570" max="13570" width="24.7109375" style="20" customWidth="1"/>
    <col min="13571" max="13571" width="7.85546875" style="20" customWidth="1"/>
    <col min="13572" max="13572" width="20.28515625" style="20" customWidth="1"/>
    <col min="13573" max="13816" width="10.28515625" style="20"/>
    <col min="13817" max="13817" width="7.7109375" style="20" customWidth="1"/>
    <col min="13818" max="13818" width="59.42578125" style="20" customWidth="1"/>
    <col min="13819" max="13819" width="12" style="20" bestFit="1" customWidth="1"/>
    <col min="13820" max="13822" width="9" style="20" bestFit="1" customWidth="1"/>
    <col min="13823" max="13823" width="9.140625" style="20" customWidth="1"/>
    <col min="13824" max="13824" width="24.42578125" style="20" customWidth="1"/>
    <col min="13825" max="13825" width="8.28515625" style="20" customWidth="1"/>
    <col min="13826" max="13826" width="24.7109375" style="20" customWidth="1"/>
    <col min="13827" max="13827" width="7.85546875" style="20" customWidth="1"/>
    <col min="13828" max="13828" width="20.28515625" style="20" customWidth="1"/>
    <col min="13829" max="14072" width="10.28515625" style="20"/>
    <col min="14073" max="14073" width="7.7109375" style="20" customWidth="1"/>
    <col min="14074" max="14074" width="59.42578125" style="20" customWidth="1"/>
    <col min="14075" max="14075" width="12" style="20" bestFit="1" customWidth="1"/>
    <col min="14076" max="14078" width="9" style="20" bestFit="1" customWidth="1"/>
    <col min="14079" max="14079" width="9.140625" style="20" customWidth="1"/>
    <col min="14080" max="14080" width="24.42578125" style="20" customWidth="1"/>
    <col min="14081" max="14081" width="8.28515625" style="20" customWidth="1"/>
    <col min="14082" max="14082" width="24.7109375" style="20" customWidth="1"/>
    <col min="14083" max="14083" width="7.85546875" style="20" customWidth="1"/>
    <col min="14084" max="14084" width="20.28515625" style="20" customWidth="1"/>
    <col min="14085" max="14328" width="10.28515625" style="20"/>
    <col min="14329" max="14329" width="7.7109375" style="20" customWidth="1"/>
    <col min="14330" max="14330" width="59.42578125" style="20" customWidth="1"/>
    <col min="14331" max="14331" width="12" style="20" bestFit="1" customWidth="1"/>
    <col min="14332" max="14334" width="9" style="20" bestFit="1" customWidth="1"/>
    <col min="14335" max="14335" width="9.140625" style="20" customWidth="1"/>
    <col min="14336" max="14336" width="24.42578125" style="20" customWidth="1"/>
    <col min="14337" max="14337" width="8.28515625" style="20" customWidth="1"/>
    <col min="14338" max="14338" width="24.7109375" style="20" customWidth="1"/>
    <col min="14339" max="14339" width="7.85546875" style="20" customWidth="1"/>
    <col min="14340" max="14340" width="20.28515625" style="20" customWidth="1"/>
    <col min="14341" max="14584" width="10.28515625" style="20"/>
    <col min="14585" max="14585" width="7.7109375" style="20" customWidth="1"/>
    <col min="14586" max="14586" width="59.42578125" style="20" customWidth="1"/>
    <col min="14587" max="14587" width="12" style="20" bestFit="1" customWidth="1"/>
    <col min="14588" max="14590" width="9" style="20" bestFit="1" customWidth="1"/>
    <col min="14591" max="14591" width="9.140625" style="20" customWidth="1"/>
    <col min="14592" max="14592" width="24.42578125" style="20" customWidth="1"/>
    <col min="14593" max="14593" width="8.28515625" style="20" customWidth="1"/>
    <col min="14594" max="14594" width="24.7109375" style="20" customWidth="1"/>
    <col min="14595" max="14595" width="7.85546875" style="20" customWidth="1"/>
    <col min="14596" max="14596" width="20.28515625" style="20" customWidth="1"/>
    <col min="14597" max="14840" width="10.28515625" style="20"/>
    <col min="14841" max="14841" width="7.7109375" style="20" customWidth="1"/>
    <col min="14842" max="14842" width="59.42578125" style="20" customWidth="1"/>
    <col min="14843" max="14843" width="12" style="20" bestFit="1" customWidth="1"/>
    <col min="14844" max="14846" width="9" style="20" bestFit="1" customWidth="1"/>
    <col min="14847" max="14847" width="9.140625" style="20" customWidth="1"/>
    <col min="14848" max="14848" width="24.42578125" style="20" customWidth="1"/>
    <col min="14849" max="14849" width="8.28515625" style="20" customWidth="1"/>
    <col min="14850" max="14850" width="24.7109375" style="20" customWidth="1"/>
    <col min="14851" max="14851" width="7.85546875" style="20" customWidth="1"/>
    <col min="14852" max="14852" width="20.28515625" style="20" customWidth="1"/>
    <col min="14853" max="15096" width="10.28515625" style="20"/>
    <col min="15097" max="15097" width="7.7109375" style="20" customWidth="1"/>
    <col min="15098" max="15098" width="59.42578125" style="20" customWidth="1"/>
    <col min="15099" max="15099" width="12" style="20" bestFit="1" customWidth="1"/>
    <col min="15100" max="15102" width="9" style="20" bestFit="1" customWidth="1"/>
    <col min="15103" max="15103" width="9.140625" style="20" customWidth="1"/>
    <col min="15104" max="15104" width="24.42578125" style="20" customWidth="1"/>
    <col min="15105" max="15105" width="8.28515625" style="20" customWidth="1"/>
    <col min="15106" max="15106" width="24.7109375" style="20" customWidth="1"/>
    <col min="15107" max="15107" width="7.85546875" style="20" customWidth="1"/>
    <col min="15108" max="15108" width="20.28515625" style="20" customWidth="1"/>
    <col min="15109" max="15352" width="10.28515625" style="20"/>
    <col min="15353" max="15353" width="7.7109375" style="20" customWidth="1"/>
    <col min="15354" max="15354" width="59.42578125" style="20" customWidth="1"/>
    <col min="15355" max="15355" width="12" style="20" bestFit="1" customWidth="1"/>
    <col min="15356" max="15358" width="9" style="20" bestFit="1" customWidth="1"/>
    <col min="15359" max="15359" width="9.140625" style="20" customWidth="1"/>
    <col min="15360" max="15360" width="24.42578125" style="20" customWidth="1"/>
    <col min="15361" max="15361" width="8.28515625" style="20" customWidth="1"/>
    <col min="15362" max="15362" width="24.7109375" style="20" customWidth="1"/>
    <col min="15363" max="15363" width="7.85546875" style="20" customWidth="1"/>
    <col min="15364" max="15364" width="20.28515625" style="20" customWidth="1"/>
    <col min="15365" max="15608" width="10.28515625" style="20"/>
    <col min="15609" max="15609" width="7.7109375" style="20" customWidth="1"/>
    <col min="15610" max="15610" width="59.42578125" style="20" customWidth="1"/>
    <col min="15611" max="15611" width="12" style="20" bestFit="1" customWidth="1"/>
    <col min="15612" max="15614" width="9" style="20" bestFit="1" customWidth="1"/>
    <col min="15615" max="15615" width="9.140625" style="20" customWidth="1"/>
    <col min="15616" max="15616" width="24.42578125" style="20" customWidth="1"/>
    <col min="15617" max="15617" width="8.28515625" style="20" customWidth="1"/>
    <col min="15618" max="15618" width="24.7109375" style="20" customWidth="1"/>
    <col min="15619" max="15619" width="7.85546875" style="20" customWidth="1"/>
    <col min="15620" max="15620" width="20.28515625" style="20" customWidth="1"/>
    <col min="15621" max="15864" width="10.28515625" style="20"/>
    <col min="15865" max="15865" width="7.7109375" style="20" customWidth="1"/>
    <col min="15866" max="15866" width="59.42578125" style="20" customWidth="1"/>
    <col min="15867" max="15867" width="12" style="20" bestFit="1" customWidth="1"/>
    <col min="15868" max="15870" width="9" style="20" bestFit="1" customWidth="1"/>
    <col min="15871" max="15871" width="9.140625" style="20" customWidth="1"/>
    <col min="15872" max="15872" width="24.42578125" style="20" customWidth="1"/>
    <col min="15873" max="15873" width="8.28515625" style="20" customWidth="1"/>
    <col min="15874" max="15874" width="24.7109375" style="20" customWidth="1"/>
    <col min="15875" max="15875" width="7.85546875" style="20" customWidth="1"/>
    <col min="15876" max="15876" width="20.28515625" style="20" customWidth="1"/>
    <col min="15877" max="16120" width="10.28515625" style="20"/>
    <col min="16121" max="16121" width="7.7109375" style="20" customWidth="1"/>
    <col min="16122" max="16122" width="59.42578125" style="20" customWidth="1"/>
    <col min="16123" max="16123" width="12" style="20" bestFit="1" customWidth="1"/>
    <col min="16124" max="16126" width="9" style="20" bestFit="1" customWidth="1"/>
    <col min="16127" max="16127" width="9.140625" style="20" customWidth="1"/>
    <col min="16128" max="16128" width="24.42578125" style="20" customWidth="1"/>
    <col min="16129" max="16129" width="8.28515625" style="20" customWidth="1"/>
    <col min="16130" max="16130" width="24.7109375" style="20" customWidth="1"/>
    <col min="16131" max="16131" width="7.85546875" style="20" customWidth="1"/>
    <col min="16132" max="16132" width="20.28515625" style="20" customWidth="1"/>
    <col min="16133" max="16384" width="10.28515625" style="20"/>
  </cols>
  <sheetData>
    <row r="1" spans="1:8" x14ac:dyDescent="0.25">
      <c r="A1" s="18"/>
      <c r="B1" s="19"/>
      <c r="C1" s="401" t="s">
        <v>767</v>
      </c>
      <c r="D1" s="401"/>
      <c r="E1" s="401"/>
      <c r="F1" s="401"/>
      <c r="G1" s="401"/>
      <c r="H1" s="401"/>
    </row>
    <row r="2" spans="1:8" x14ac:dyDescent="0.25">
      <c r="A2" s="18"/>
      <c r="B2" s="19"/>
      <c r="C2" s="401" t="s">
        <v>711</v>
      </c>
      <c r="D2" s="401"/>
      <c r="E2" s="401"/>
      <c r="F2" s="401"/>
      <c r="G2" s="401"/>
      <c r="H2" s="401"/>
    </row>
    <row r="3" spans="1:8" ht="15.6" customHeight="1" x14ac:dyDescent="0.25">
      <c r="A3" s="18"/>
      <c r="B3" s="401"/>
      <c r="C3" s="401"/>
      <c r="D3" s="401"/>
      <c r="E3" s="401"/>
      <c r="F3" s="401"/>
      <c r="G3" s="401"/>
      <c r="H3" s="401"/>
    </row>
    <row r="4" spans="1:8" ht="17.45" customHeight="1" x14ac:dyDescent="0.3">
      <c r="A4" s="402" t="s">
        <v>235</v>
      </c>
      <c r="B4" s="402"/>
      <c r="C4" s="402"/>
      <c r="D4" s="402"/>
      <c r="E4" s="402"/>
      <c r="F4" s="402"/>
      <c r="G4" s="402"/>
      <c r="H4" s="402"/>
    </row>
    <row r="5" spans="1:8" ht="18.75" x14ac:dyDescent="0.25">
      <c r="A5" s="403" t="s">
        <v>236</v>
      </c>
      <c r="B5" s="403"/>
      <c r="C5" s="403"/>
      <c r="D5" s="403"/>
      <c r="E5" s="403"/>
      <c r="F5" s="403"/>
      <c r="G5" s="403"/>
      <c r="H5" s="403"/>
    </row>
    <row r="6" spans="1:8" ht="15.6" customHeight="1" x14ac:dyDescent="0.25">
      <c r="A6" s="21"/>
      <c r="B6" s="21"/>
      <c r="C6" s="21"/>
      <c r="D6" s="21"/>
      <c r="E6" s="21"/>
      <c r="F6" s="21"/>
      <c r="G6" s="21"/>
      <c r="H6" s="21"/>
    </row>
    <row r="7" spans="1:8" ht="20.25" x14ac:dyDescent="0.25">
      <c r="A7" s="404" t="s">
        <v>353</v>
      </c>
      <c r="B7" s="404"/>
      <c r="C7" s="404"/>
      <c r="D7" s="404"/>
      <c r="E7" s="404"/>
      <c r="F7" s="404"/>
      <c r="G7" s="404"/>
      <c r="H7" s="404"/>
    </row>
    <row r="8" spans="1:8" x14ac:dyDescent="0.25">
      <c r="A8" s="405" t="s">
        <v>188</v>
      </c>
      <c r="B8" s="405"/>
      <c r="C8" s="405"/>
      <c r="D8" s="405"/>
      <c r="E8" s="405"/>
      <c r="F8" s="405"/>
      <c r="G8" s="405"/>
      <c r="H8" s="405"/>
    </row>
    <row r="9" spans="1:8" ht="18.399999999999999" customHeight="1" x14ac:dyDescent="0.25">
      <c r="A9" s="22"/>
      <c r="B9" s="23"/>
      <c r="C9" s="22"/>
      <c r="D9" s="22"/>
      <c r="E9" s="22"/>
      <c r="F9" s="22"/>
      <c r="G9" s="22"/>
      <c r="H9" s="22"/>
    </row>
    <row r="10" spans="1:8" ht="15.75" customHeight="1" x14ac:dyDescent="0.25">
      <c r="A10" s="406" t="s">
        <v>237</v>
      </c>
      <c r="B10" s="406"/>
      <c r="C10" s="406"/>
      <c r="D10" s="406"/>
      <c r="E10" s="406"/>
      <c r="F10" s="406"/>
      <c r="G10" s="406"/>
      <c r="H10" s="406"/>
    </row>
    <row r="11" spans="1:8" x14ac:dyDescent="0.25">
      <c r="A11" s="405" t="s">
        <v>238</v>
      </c>
      <c r="B11" s="405"/>
      <c r="C11" s="405"/>
      <c r="D11" s="405"/>
      <c r="E11" s="405"/>
      <c r="F11" s="405"/>
      <c r="G11" s="405"/>
      <c r="H11" s="405"/>
    </row>
    <row r="12" spans="1:8" ht="15.6" customHeight="1" thickBot="1" x14ac:dyDescent="0.3">
      <c r="A12" s="24"/>
      <c r="B12" s="25"/>
      <c r="C12" s="25"/>
      <c r="D12" s="25"/>
      <c r="E12" s="25"/>
      <c r="F12" s="25"/>
      <c r="G12" s="25"/>
      <c r="H12" s="25"/>
    </row>
    <row r="13" spans="1:8" ht="24" customHeight="1" thickBot="1" x14ac:dyDescent="0.3">
      <c r="A13" s="407" t="s">
        <v>239</v>
      </c>
      <c r="B13" s="408" t="s">
        <v>240</v>
      </c>
      <c r="C13" s="62" t="s">
        <v>267</v>
      </c>
      <c r="D13" s="62" t="s">
        <v>268</v>
      </c>
      <c r="E13" s="62" t="s">
        <v>269</v>
      </c>
      <c r="F13" s="62" t="s">
        <v>270</v>
      </c>
      <c r="G13" s="62" t="s">
        <v>274</v>
      </c>
      <c r="H13" s="63" t="s">
        <v>177</v>
      </c>
    </row>
    <row r="14" spans="1:8" ht="23.25" customHeight="1" x14ac:dyDescent="0.25">
      <c r="A14" s="407"/>
      <c r="B14" s="408"/>
      <c r="C14" s="64" t="s">
        <v>75</v>
      </c>
      <c r="D14" s="64" t="s">
        <v>75</v>
      </c>
      <c r="E14" s="64" t="s">
        <v>75</v>
      </c>
      <c r="F14" s="64" t="s">
        <v>75</v>
      </c>
      <c r="G14" s="64" t="s">
        <v>75</v>
      </c>
      <c r="H14" s="65" t="s">
        <v>75</v>
      </c>
    </row>
    <row r="15" spans="1:8" s="26" customFormat="1" ht="14.25" customHeight="1" x14ac:dyDescent="0.25">
      <c r="A15" s="66">
        <v>1</v>
      </c>
      <c r="B15" s="67">
        <v>2</v>
      </c>
      <c r="C15" s="68" t="s">
        <v>293</v>
      </c>
      <c r="D15" s="68" t="s">
        <v>241</v>
      </c>
      <c r="E15" s="68" t="s">
        <v>242</v>
      </c>
      <c r="F15" s="68" t="s">
        <v>291</v>
      </c>
      <c r="G15" s="69" t="s">
        <v>292</v>
      </c>
      <c r="H15" s="70">
        <v>4</v>
      </c>
    </row>
    <row r="16" spans="1:8" s="26" customFormat="1" ht="25.5" customHeight="1" x14ac:dyDescent="0.25">
      <c r="A16" s="400" t="s">
        <v>294</v>
      </c>
      <c r="B16" s="400"/>
      <c r="C16" s="284">
        <v>38.527000000000001</v>
      </c>
      <c r="D16" s="284">
        <v>50.656999999999996</v>
      </c>
      <c r="E16" s="284">
        <v>52.753999999999998</v>
      </c>
      <c r="F16" s="284">
        <v>55.728000000000002</v>
      </c>
      <c r="G16" s="284">
        <v>58.845999999999997</v>
      </c>
      <c r="H16" s="284">
        <v>256.512</v>
      </c>
    </row>
    <row r="17" spans="1:19" s="28" customFormat="1" x14ac:dyDescent="0.25">
      <c r="A17" s="285" t="s">
        <v>228</v>
      </c>
      <c r="B17" s="286" t="s">
        <v>295</v>
      </c>
      <c r="C17" s="284">
        <v>38.527000000000001</v>
      </c>
      <c r="D17" s="284">
        <v>50.656999999999996</v>
      </c>
      <c r="E17" s="284">
        <v>52.753999999999998</v>
      </c>
      <c r="F17" s="284">
        <v>55.728000000000002</v>
      </c>
      <c r="G17" s="284">
        <v>58.845999999999997</v>
      </c>
      <c r="H17" s="284">
        <v>256.512</v>
      </c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</row>
    <row r="18" spans="1:19" s="28" customFormat="1" x14ac:dyDescent="0.25">
      <c r="A18" s="285" t="s">
        <v>296</v>
      </c>
      <c r="B18" s="286" t="s">
        <v>297</v>
      </c>
      <c r="C18" s="284">
        <v>15.285</v>
      </c>
      <c r="D18" s="284">
        <v>23.446000000000002</v>
      </c>
      <c r="E18" s="284">
        <v>23.904</v>
      </c>
      <c r="F18" s="284">
        <v>24.38</v>
      </c>
      <c r="G18" s="284">
        <v>24.876000000000001</v>
      </c>
      <c r="H18" s="284">
        <v>111.89100000000001</v>
      </c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</row>
    <row r="19" spans="1:19" s="29" customFormat="1" x14ac:dyDescent="0.25">
      <c r="A19" s="287" t="s">
        <v>298</v>
      </c>
      <c r="B19" s="286" t="s">
        <v>299</v>
      </c>
      <c r="C19" s="284">
        <v>2</v>
      </c>
      <c r="D19" s="284">
        <v>11.446</v>
      </c>
      <c r="E19" s="284">
        <v>11.904</v>
      </c>
      <c r="F19" s="284">
        <v>12.38</v>
      </c>
      <c r="G19" s="284">
        <v>12.87555</v>
      </c>
      <c r="H19" s="284">
        <v>50.606000000000002</v>
      </c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</row>
    <row r="20" spans="1:19" s="28" customFormat="1" x14ac:dyDescent="0.25">
      <c r="A20" s="285" t="s">
        <v>300</v>
      </c>
      <c r="B20" s="286" t="s">
        <v>301</v>
      </c>
      <c r="C20" s="284">
        <v>2</v>
      </c>
      <c r="D20" s="284">
        <v>11.446</v>
      </c>
      <c r="E20" s="284">
        <v>11.904</v>
      </c>
      <c r="F20" s="284">
        <v>12.38</v>
      </c>
      <c r="G20" s="284">
        <v>12.87555</v>
      </c>
      <c r="H20" s="284">
        <v>50.606000000000002</v>
      </c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</row>
    <row r="21" spans="1:19" s="28" customFormat="1" x14ac:dyDescent="0.25">
      <c r="A21" s="285" t="s">
        <v>302</v>
      </c>
      <c r="B21" s="285" t="s">
        <v>303</v>
      </c>
      <c r="C21" s="284" t="s">
        <v>246</v>
      </c>
      <c r="D21" s="284" t="s">
        <v>246</v>
      </c>
      <c r="E21" s="284" t="s">
        <v>246</v>
      </c>
      <c r="F21" s="284" t="s">
        <v>246</v>
      </c>
      <c r="G21" s="284" t="s">
        <v>246</v>
      </c>
      <c r="H21" s="284" t="s">
        <v>246</v>
      </c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1:19" s="28" customFormat="1" x14ac:dyDescent="0.25">
      <c r="A22" s="285" t="s">
        <v>304</v>
      </c>
      <c r="B22" s="286" t="s">
        <v>305</v>
      </c>
      <c r="C22" s="284" t="s">
        <v>246</v>
      </c>
      <c r="D22" s="284" t="s">
        <v>246</v>
      </c>
      <c r="E22" s="284" t="s">
        <v>246</v>
      </c>
      <c r="F22" s="284" t="s">
        <v>246</v>
      </c>
      <c r="G22" s="284" t="s">
        <v>246</v>
      </c>
      <c r="H22" s="284" t="s">
        <v>246</v>
      </c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 s="29" customFormat="1" x14ac:dyDescent="0.25">
      <c r="A23" s="285" t="s">
        <v>306</v>
      </c>
      <c r="B23" s="286" t="s">
        <v>307</v>
      </c>
      <c r="C23" s="284">
        <v>13.285</v>
      </c>
      <c r="D23" s="284">
        <v>12</v>
      </c>
      <c r="E23" s="284">
        <v>12</v>
      </c>
      <c r="F23" s="284">
        <v>12</v>
      </c>
      <c r="G23" s="284">
        <v>12</v>
      </c>
      <c r="H23" s="284">
        <v>61.284999999999997</v>
      </c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</row>
    <row r="24" spans="1:19" s="28" customFormat="1" x14ac:dyDescent="0.25">
      <c r="A24" s="285" t="s">
        <v>308</v>
      </c>
      <c r="B24" s="286" t="s">
        <v>309</v>
      </c>
      <c r="C24" s="284" t="s">
        <v>246</v>
      </c>
      <c r="D24" s="284" t="s">
        <v>246</v>
      </c>
      <c r="E24" s="284" t="s">
        <v>246</v>
      </c>
      <c r="F24" s="284" t="s">
        <v>246</v>
      </c>
      <c r="G24" s="284" t="s">
        <v>246</v>
      </c>
      <c r="H24" s="284" t="s">
        <v>246</v>
      </c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</row>
    <row r="25" spans="1:19" s="28" customFormat="1" x14ac:dyDescent="0.25">
      <c r="A25" s="285" t="s">
        <v>310</v>
      </c>
      <c r="B25" s="286" t="s">
        <v>311</v>
      </c>
      <c r="C25" s="284">
        <v>13.285</v>
      </c>
      <c r="D25" s="284">
        <v>12</v>
      </c>
      <c r="E25" s="284">
        <v>12</v>
      </c>
      <c r="F25" s="284">
        <v>12</v>
      </c>
      <c r="G25" s="284">
        <v>12</v>
      </c>
      <c r="H25" s="284">
        <v>61.284999999999997</v>
      </c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</row>
    <row r="26" spans="1:19" s="28" customFormat="1" x14ac:dyDescent="0.25">
      <c r="A26" s="285" t="s">
        <v>312</v>
      </c>
      <c r="B26" s="285" t="s">
        <v>313</v>
      </c>
      <c r="C26" s="284" t="s">
        <v>246</v>
      </c>
      <c r="D26" s="284" t="s">
        <v>246</v>
      </c>
      <c r="E26" s="284" t="s">
        <v>246</v>
      </c>
      <c r="F26" s="284" t="s">
        <v>246</v>
      </c>
      <c r="G26" s="284" t="s">
        <v>246</v>
      </c>
      <c r="H26" s="284" t="s">
        <v>246</v>
      </c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</row>
    <row r="27" spans="1:19" s="28" customFormat="1" x14ac:dyDescent="0.25">
      <c r="A27" s="285" t="s">
        <v>314</v>
      </c>
      <c r="B27" s="286" t="s">
        <v>315</v>
      </c>
      <c r="C27" s="284">
        <v>23.241589999999999</v>
      </c>
      <c r="D27" s="284">
        <v>27.21086</v>
      </c>
      <c r="E27" s="284">
        <v>28.85</v>
      </c>
      <c r="F27" s="284">
        <v>31.347999999999999</v>
      </c>
      <c r="G27" s="284">
        <v>33.97</v>
      </c>
      <c r="H27" s="284">
        <v>144.62100000000001</v>
      </c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</row>
    <row r="28" spans="1:19" s="28" customFormat="1" x14ac:dyDescent="0.25">
      <c r="A28" s="285" t="s">
        <v>316</v>
      </c>
      <c r="B28" s="286" t="s">
        <v>317</v>
      </c>
      <c r="C28" s="284">
        <v>23.241589999999999</v>
      </c>
      <c r="D28" s="284">
        <v>27.21086</v>
      </c>
      <c r="E28" s="284">
        <v>28.85</v>
      </c>
      <c r="F28" s="284">
        <v>31.347999999999999</v>
      </c>
      <c r="G28" s="284">
        <v>33.97</v>
      </c>
      <c r="H28" s="284">
        <v>144.62100000000001</v>
      </c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</row>
    <row r="29" spans="1:19" s="28" customFormat="1" x14ac:dyDescent="0.25">
      <c r="A29" s="285" t="s">
        <v>318</v>
      </c>
      <c r="B29" s="286" t="s">
        <v>301</v>
      </c>
      <c r="C29" s="284">
        <v>23.241589999999999</v>
      </c>
      <c r="D29" s="284">
        <v>27.21086</v>
      </c>
      <c r="E29" s="284">
        <v>28.85</v>
      </c>
      <c r="F29" s="284">
        <v>31.347999999999999</v>
      </c>
      <c r="G29" s="284">
        <v>33.97</v>
      </c>
      <c r="H29" s="284">
        <v>144.62100000000001</v>
      </c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</row>
    <row r="30" spans="1:19" s="29" customFormat="1" x14ac:dyDescent="0.25">
      <c r="A30" s="285" t="s">
        <v>319</v>
      </c>
      <c r="B30" s="285" t="s">
        <v>303</v>
      </c>
      <c r="C30" s="284" t="s">
        <v>246</v>
      </c>
      <c r="D30" s="284" t="s">
        <v>246</v>
      </c>
      <c r="E30" s="284" t="s">
        <v>246</v>
      </c>
      <c r="F30" s="284" t="s">
        <v>246</v>
      </c>
      <c r="G30" s="284" t="s">
        <v>246</v>
      </c>
      <c r="H30" s="284" t="s">
        <v>246</v>
      </c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</row>
    <row r="31" spans="1:19" s="28" customFormat="1" x14ac:dyDescent="0.25">
      <c r="A31" s="285" t="s">
        <v>320</v>
      </c>
      <c r="B31" s="285" t="s">
        <v>321</v>
      </c>
      <c r="C31" s="284" t="s">
        <v>246</v>
      </c>
      <c r="D31" s="284" t="s">
        <v>246</v>
      </c>
      <c r="E31" s="284" t="s">
        <v>246</v>
      </c>
      <c r="F31" s="284" t="s">
        <v>246</v>
      </c>
      <c r="G31" s="284" t="s">
        <v>246</v>
      </c>
      <c r="H31" s="284" t="s">
        <v>246</v>
      </c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</row>
    <row r="32" spans="1:19" s="28" customFormat="1" x14ac:dyDescent="0.25">
      <c r="A32" s="285" t="s">
        <v>322</v>
      </c>
      <c r="B32" s="286" t="s">
        <v>323</v>
      </c>
      <c r="C32" s="284" t="s">
        <v>246</v>
      </c>
      <c r="D32" s="284" t="s">
        <v>246</v>
      </c>
      <c r="E32" s="284" t="s">
        <v>246</v>
      </c>
      <c r="F32" s="284" t="s">
        <v>246</v>
      </c>
      <c r="G32" s="284" t="s">
        <v>246</v>
      </c>
      <c r="H32" s="284" t="s">
        <v>246</v>
      </c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</row>
    <row r="33" spans="1:19" s="28" customFormat="1" x14ac:dyDescent="0.25">
      <c r="A33" s="285" t="s">
        <v>324</v>
      </c>
      <c r="B33" s="285" t="s">
        <v>325</v>
      </c>
      <c r="C33" s="284" t="s">
        <v>246</v>
      </c>
      <c r="D33" s="284" t="s">
        <v>246</v>
      </c>
      <c r="E33" s="284" t="s">
        <v>246</v>
      </c>
      <c r="F33" s="284" t="s">
        <v>246</v>
      </c>
      <c r="G33" s="284" t="s">
        <v>246</v>
      </c>
      <c r="H33" s="284" t="s">
        <v>246</v>
      </c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</row>
    <row r="34" spans="1:19" s="28" customFormat="1" x14ac:dyDescent="0.25">
      <c r="A34" s="285" t="s">
        <v>326</v>
      </c>
      <c r="B34" s="285" t="s">
        <v>325</v>
      </c>
      <c r="C34" s="284" t="s">
        <v>246</v>
      </c>
      <c r="D34" s="284" t="s">
        <v>246</v>
      </c>
      <c r="E34" s="284" t="s">
        <v>246</v>
      </c>
      <c r="F34" s="284" t="s">
        <v>246</v>
      </c>
      <c r="G34" s="284" t="s">
        <v>246</v>
      </c>
      <c r="H34" s="284" t="s">
        <v>246</v>
      </c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</row>
    <row r="35" spans="1:19" s="30" customFormat="1" x14ac:dyDescent="0.25">
      <c r="A35" s="285" t="s">
        <v>327</v>
      </c>
      <c r="B35" s="286" t="s">
        <v>328</v>
      </c>
      <c r="C35" s="284" t="s">
        <v>246</v>
      </c>
      <c r="D35" s="284" t="s">
        <v>246</v>
      </c>
      <c r="E35" s="284" t="s">
        <v>246</v>
      </c>
      <c r="F35" s="284" t="s">
        <v>246</v>
      </c>
      <c r="G35" s="284" t="s">
        <v>246</v>
      </c>
      <c r="H35" s="284" t="s">
        <v>246</v>
      </c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</row>
    <row r="36" spans="1:19" s="29" customFormat="1" x14ac:dyDescent="0.25">
      <c r="A36" s="285" t="s">
        <v>329</v>
      </c>
      <c r="B36" s="286" t="s">
        <v>330</v>
      </c>
      <c r="C36" s="284" t="s">
        <v>246</v>
      </c>
      <c r="D36" s="284" t="s">
        <v>246</v>
      </c>
      <c r="E36" s="284" t="s">
        <v>246</v>
      </c>
      <c r="F36" s="284" t="s">
        <v>246</v>
      </c>
      <c r="G36" s="284" t="s">
        <v>246</v>
      </c>
      <c r="H36" s="284" t="s">
        <v>246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</row>
    <row r="37" spans="1:19" s="29" customFormat="1" x14ac:dyDescent="0.25">
      <c r="A37" s="285" t="s">
        <v>243</v>
      </c>
      <c r="B37" s="286" t="s">
        <v>331</v>
      </c>
      <c r="C37" s="284" t="s">
        <v>246</v>
      </c>
      <c r="D37" s="284" t="s">
        <v>246</v>
      </c>
      <c r="E37" s="284" t="s">
        <v>246</v>
      </c>
      <c r="F37" s="284" t="s">
        <v>246</v>
      </c>
      <c r="G37" s="284" t="s">
        <v>246</v>
      </c>
      <c r="H37" s="284" t="s">
        <v>246</v>
      </c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</row>
    <row r="38" spans="1:19" s="30" customFormat="1" x14ac:dyDescent="0.25">
      <c r="A38" s="285" t="s">
        <v>229</v>
      </c>
      <c r="B38" s="286" t="s">
        <v>244</v>
      </c>
      <c r="C38" s="284" t="s">
        <v>246</v>
      </c>
      <c r="D38" s="284" t="s">
        <v>246</v>
      </c>
      <c r="E38" s="284" t="s">
        <v>246</v>
      </c>
      <c r="F38" s="284" t="s">
        <v>246</v>
      </c>
      <c r="G38" s="284" t="s">
        <v>246</v>
      </c>
      <c r="H38" s="284" t="s">
        <v>246</v>
      </c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</row>
    <row r="39" spans="1:19" s="30" customFormat="1" x14ac:dyDescent="0.25">
      <c r="A39" s="285" t="s">
        <v>332</v>
      </c>
      <c r="B39" s="286" t="s">
        <v>333</v>
      </c>
      <c r="C39" s="284" t="s">
        <v>246</v>
      </c>
      <c r="D39" s="284" t="s">
        <v>246</v>
      </c>
      <c r="E39" s="284" t="s">
        <v>246</v>
      </c>
      <c r="F39" s="284" t="s">
        <v>246</v>
      </c>
      <c r="G39" s="284" t="s">
        <v>246</v>
      </c>
      <c r="H39" s="284" t="s">
        <v>246</v>
      </c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</row>
    <row r="40" spans="1:19" s="29" customFormat="1" x14ac:dyDescent="0.25">
      <c r="A40" s="285" t="s">
        <v>334</v>
      </c>
      <c r="B40" s="286" t="s">
        <v>335</v>
      </c>
      <c r="C40" s="284" t="s">
        <v>246</v>
      </c>
      <c r="D40" s="284" t="s">
        <v>246</v>
      </c>
      <c r="E40" s="284" t="s">
        <v>246</v>
      </c>
      <c r="F40" s="284" t="s">
        <v>246</v>
      </c>
      <c r="G40" s="284" t="s">
        <v>246</v>
      </c>
      <c r="H40" s="284" t="s">
        <v>246</v>
      </c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</row>
    <row r="41" spans="1:19" s="28" customFormat="1" x14ac:dyDescent="0.25">
      <c r="A41" s="285" t="s">
        <v>336</v>
      </c>
      <c r="B41" s="286" t="s">
        <v>337</v>
      </c>
      <c r="C41" s="284" t="s">
        <v>246</v>
      </c>
      <c r="D41" s="284" t="s">
        <v>246</v>
      </c>
      <c r="E41" s="284" t="s">
        <v>246</v>
      </c>
      <c r="F41" s="284" t="s">
        <v>246</v>
      </c>
      <c r="G41" s="284" t="s">
        <v>246</v>
      </c>
      <c r="H41" s="284" t="s">
        <v>246</v>
      </c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</row>
    <row r="42" spans="1:19" s="28" customFormat="1" x14ac:dyDescent="0.25">
      <c r="A42" s="285" t="s">
        <v>338</v>
      </c>
      <c r="B42" s="286" t="s">
        <v>339</v>
      </c>
      <c r="C42" s="284" t="s">
        <v>246</v>
      </c>
      <c r="D42" s="284" t="s">
        <v>246</v>
      </c>
      <c r="E42" s="284" t="s">
        <v>246</v>
      </c>
      <c r="F42" s="284" t="s">
        <v>246</v>
      </c>
      <c r="G42" s="284" t="s">
        <v>246</v>
      </c>
      <c r="H42" s="284" t="s">
        <v>246</v>
      </c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</row>
    <row r="43" spans="1:19" s="28" customFormat="1" x14ac:dyDescent="0.25">
      <c r="A43" s="285" t="s">
        <v>340</v>
      </c>
      <c r="B43" s="286" t="s">
        <v>341</v>
      </c>
      <c r="C43" s="284" t="s">
        <v>246</v>
      </c>
      <c r="D43" s="284" t="s">
        <v>246</v>
      </c>
      <c r="E43" s="284" t="s">
        <v>246</v>
      </c>
      <c r="F43" s="284" t="s">
        <v>246</v>
      </c>
      <c r="G43" s="284" t="s">
        <v>246</v>
      </c>
      <c r="H43" s="284" t="s">
        <v>246</v>
      </c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</row>
    <row r="44" spans="1:19" s="28" customFormat="1" x14ac:dyDescent="0.25">
      <c r="A44" s="285" t="s">
        <v>342</v>
      </c>
      <c r="B44" s="286" t="s">
        <v>343</v>
      </c>
      <c r="C44" s="284" t="s">
        <v>246</v>
      </c>
      <c r="D44" s="284" t="s">
        <v>246</v>
      </c>
      <c r="E44" s="284" t="s">
        <v>246</v>
      </c>
      <c r="F44" s="284" t="s">
        <v>246</v>
      </c>
      <c r="G44" s="284" t="s">
        <v>246</v>
      </c>
      <c r="H44" s="284" t="s">
        <v>246</v>
      </c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</row>
    <row r="45" spans="1:19" s="28" customFormat="1" x14ac:dyDescent="0.25">
      <c r="A45" s="285" t="s">
        <v>245</v>
      </c>
      <c r="B45" s="286" t="s">
        <v>344</v>
      </c>
      <c r="C45" s="284" t="s">
        <v>246</v>
      </c>
      <c r="D45" s="284" t="s">
        <v>246</v>
      </c>
      <c r="E45" s="284" t="s">
        <v>246</v>
      </c>
      <c r="F45" s="284" t="s">
        <v>246</v>
      </c>
      <c r="G45" s="284" t="s">
        <v>246</v>
      </c>
      <c r="H45" s="284" t="s">
        <v>246</v>
      </c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</row>
    <row r="46" spans="1:19" s="28" customFormat="1" ht="31.5" x14ac:dyDescent="0.25">
      <c r="A46" s="285" t="s">
        <v>345</v>
      </c>
      <c r="B46" s="286" t="s">
        <v>346</v>
      </c>
      <c r="C46" s="284" t="s">
        <v>246</v>
      </c>
      <c r="D46" s="284" t="s">
        <v>246</v>
      </c>
      <c r="E46" s="284" t="s">
        <v>246</v>
      </c>
      <c r="F46" s="284" t="s">
        <v>246</v>
      </c>
      <c r="G46" s="284" t="s">
        <v>246</v>
      </c>
      <c r="H46" s="284" t="s">
        <v>246</v>
      </c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</row>
    <row r="47" spans="1:19" s="28" customFormat="1" ht="31.5" x14ac:dyDescent="0.25">
      <c r="A47" s="285" t="s">
        <v>347</v>
      </c>
      <c r="B47" s="286" t="s">
        <v>348</v>
      </c>
      <c r="C47" s="284" t="s">
        <v>246</v>
      </c>
      <c r="D47" s="284" t="s">
        <v>246</v>
      </c>
      <c r="E47" s="284" t="s">
        <v>246</v>
      </c>
      <c r="F47" s="284" t="s">
        <v>246</v>
      </c>
      <c r="G47" s="284" t="s">
        <v>246</v>
      </c>
      <c r="H47" s="284" t="s">
        <v>246</v>
      </c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</row>
    <row r="48" spans="1:19" s="28" customFormat="1" x14ac:dyDescent="0.25">
      <c r="A48" s="285" t="s">
        <v>349</v>
      </c>
      <c r="B48" s="286" t="s">
        <v>350</v>
      </c>
      <c r="C48" s="284" t="s">
        <v>246</v>
      </c>
      <c r="D48" s="284" t="s">
        <v>246</v>
      </c>
      <c r="E48" s="284" t="s">
        <v>246</v>
      </c>
      <c r="F48" s="284" t="s">
        <v>246</v>
      </c>
      <c r="G48" s="284" t="s">
        <v>246</v>
      </c>
      <c r="H48" s="284" t="s">
        <v>246</v>
      </c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</row>
    <row r="49" spans="1:19" s="29" customFormat="1" x14ac:dyDescent="0.25">
      <c r="A49" s="285" t="s">
        <v>351</v>
      </c>
      <c r="B49" s="285" t="s">
        <v>352</v>
      </c>
      <c r="C49" s="284" t="s">
        <v>246</v>
      </c>
      <c r="D49" s="284" t="s">
        <v>246</v>
      </c>
      <c r="E49" s="284" t="s">
        <v>246</v>
      </c>
      <c r="F49" s="284" t="s">
        <v>246</v>
      </c>
      <c r="G49" s="284" t="s">
        <v>246</v>
      </c>
      <c r="H49" s="284" t="s">
        <v>246</v>
      </c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</row>
    <row r="50" spans="1:19" s="37" customFormat="1" x14ac:dyDescent="0.25">
      <c r="A50" s="33"/>
      <c r="B50" s="34"/>
      <c r="C50" s="35"/>
      <c r="D50" s="35"/>
      <c r="E50" s="35"/>
      <c r="F50" s="35"/>
      <c r="G50" s="35"/>
      <c r="H50" s="35"/>
      <c r="I50" s="36"/>
      <c r="J50" s="36"/>
      <c r="K50" s="36"/>
      <c r="L50" s="36"/>
      <c r="M50" s="36"/>
      <c r="N50" s="36"/>
      <c r="O50" s="36"/>
      <c r="P50" s="36"/>
      <c r="Q50" s="36"/>
      <c r="R50" s="36"/>
    </row>
    <row r="51" spans="1:19" s="37" customFormat="1" x14ac:dyDescent="0.25">
      <c r="A51" s="33"/>
      <c r="B51" s="34"/>
      <c r="C51" s="35"/>
      <c r="D51" s="35"/>
      <c r="E51" s="35"/>
      <c r="F51" s="35"/>
      <c r="G51" s="35"/>
      <c r="H51" s="35"/>
      <c r="I51" s="36"/>
      <c r="J51" s="36"/>
      <c r="K51" s="36"/>
      <c r="L51" s="36"/>
      <c r="M51" s="36"/>
      <c r="N51" s="36"/>
      <c r="O51" s="36"/>
      <c r="P51" s="36"/>
      <c r="Q51" s="36"/>
      <c r="R51" s="36"/>
    </row>
    <row r="52" spans="1:19" s="37" customFormat="1" x14ac:dyDescent="0.25">
      <c r="A52" s="33"/>
      <c r="B52" s="34"/>
      <c r="C52" s="38"/>
      <c r="D52" s="38"/>
      <c r="E52" s="38"/>
      <c r="F52" s="38"/>
      <c r="G52" s="38"/>
      <c r="H52" s="38"/>
      <c r="I52" s="36"/>
      <c r="J52" s="36"/>
      <c r="K52" s="36"/>
      <c r="L52" s="36"/>
      <c r="M52" s="36"/>
      <c r="N52" s="36"/>
      <c r="O52" s="36"/>
      <c r="P52" s="36"/>
      <c r="Q52" s="36"/>
      <c r="R52" s="36"/>
    </row>
    <row r="53" spans="1:19" x14ac:dyDescent="0.25">
      <c r="C53" s="41"/>
      <c r="D53" s="41"/>
      <c r="E53" s="41"/>
      <c r="F53" s="41"/>
      <c r="G53" s="41"/>
      <c r="H53" s="41"/>
      <c r="I53" s="42"/>
      <c r="J53" s="42"/>
      <c r="K53" s="42"/>
      <c r="L53" s="42"/>
      <c r="M53" s="42"/>
      <c r="N53" s="42"/>
      <c r="O53" s="42"/>
      <c r="P53" s="42"/>
      <c r="Q53" s="42"/>
      <c r="R53" s="42"/>
    </row>
    <row r="54" spans="1:19" x14ac:dyDescent="0.25">
      <c r="C54" s="41"/>
      <c r="D54" s="41"/>
      <c r="E54" s="41"/>
      <c r="F54" s="41"/>
      <c r="G54" s="41"/>
      <c r="H54" s="41"/>
      <c r="I54" s="42"/>
      <c r="J54" s="42"/>
      <c r="K54" s="42"/>
      <c r="L54" s="42"/>
      <c r="M54" s="42"/>
      <c r="N54" s="42"/>
      <c r="O54" s="42"/>
      <c r="P54" s="42"/>
      <c r="Q54" s="42"/>
      <c r="R54" s="42"/>
    </row>
    <row r="55" spans="1:19" x14ac:dyDescent="0.25">
      <c r="C55" s="41"/>
      <c r="D55" s="41"/>
      <c r="E55" s="41"/>
      <c r="F55" s="41"/>
      <c r="G55" s="41"/>
      <c r="H55" s="41"/>
      <c r="I55" s="42"/>
      <c r="J55" s="42"/>
      <c r="K55" s="42"/>
      <c r="L55" s="42"/>
      <c r="M55" s="42"/>
      <c r="N55" s="42"/>
      <c r="O55" s="42"/>
      <c r="P55" s="42"/>
      <c r="Q55" s="42"/>
      <c r="R55" s="42"/>
    </row>
    <row r="56" spans="1:19" x14ac:dyDescent="0.25">
      <c r="C56" s="41"/>
      <c r="D56" s="41"/>
      <c r="E56" s="41"/>
      <c r="F56" s="41"/>
      <c r="G56" s="41"/>
      <c r="H56" s="41"/>
      <c r="I56" s="42"/>
      <c r="J56" s="42"/>
      <c r="K56" s="42"/>
      <c r="L56" s="42"/>
      <c r="M56" s="42"/>
      <c r="N56" s="42"/>
      <c r="O56" s="42"/>
      <c r="P56" s="42"/>
      <c r="Q56" s="42"/>
      <c r="R56" s="42"/>
    </row>
    <row r="57" spans="1:19" x14ac:dyDescent="0.25">
      <c r="C57" s="41"/>
      <c r="D57" s="41"/>
      <c r="E57" s="41"/>
      <c r="F57" s="41"/>
      <c r="G57" s="41"/>
      <c r="H57" s="41"/>
      <c r="I57" s="42"/>
      <c r="J57" s="42"/>
      <c r="K57" s="42"/>
      <c r="L57" s="42"/>
      <c r="M57" s="42"/>
      <c r="N57" s="42"/>
      <c r="O57" s="42"/>
      <c r="P57" s="42"/>
      <c r="Q57" s="42"/>
      <c r="R57" s="42"/>
    </row>
    <row r="58" spans="1:19" x14ac:dyDescent="0.25">
      <c r="C58" s="41"/>
      <c r="D58" s="41"/>
      <c r="E58" s="41"/>
      <c r="F58" s="41"/>
      <c r="G58" s="41"/>
      <c r="H58" s="41"/>
      <c r="I58" s="42"/>
      <c r="J58" s="42"/>
      <c r="K58" s="42"/>
      <c r="L58" s="42"/>
      <c r="M58" s="42"/>
      <c r="N58" s="42"/>
      <c r="O58" s="42"/>
      <c r="P58" s="42"/>
      <c r="Q58" s="42"/>
      <c r="R58" s="42"/>
    </row>
    <row r="59" spans="1:19" x14ac:dyDescent="0.25">
      <c r="C59" s="41"/>
      <c r="D59" s="41"/>
      <c r="E59" s="41"/>
      <c r="F59" s="41"/>
      <c r="G59" s="41"/>
      <c r="H59" s="41"/>
      <c r="I59" s="42"/>
      <c r="J59" s="42"/>
      <c r="K59" s="42"/>
      <c r="L59" s="42"/>
      <c r="M59" s="42"/>
      <c r="N59" s="42"/>
      <c r="O59" s="42"/>
      <c r="P59" s="42"/>
      <c r="Q59" s="42"/>
      <c r="R59" s="42"/>
    </row>
    <row r="60" spans="1:19" x14ac:dyDescent="0.25">
      <c r="C60" s="41"/>
      <c r="D60" s="41"/>
      <c r="E60" s="41"/>
      <c r="F60" s="41"/>
      <c r="G60" s="41"/>
      <c r="H60" s="41"/>
      <c r="I60" s="42"/>
      <c r="J60" s="42"/>
      <c r="K60" s="42"/>
      <c r="L60" s="42"/>
      <c r="M60" s="42"/>
      <c r="N60" s="42"/>
      <c r="O60" s="42"/>
      <c r="P60" s="42"/>
      <c r="Q60" s="42"/>
      <c r="R60" s="42"/>
    </row>
    <row r="61" spans="1:19" x14ac:dyDescent="0.25">
      <c r="C61" s="41"/>
      <c r="D61" s="41"/>
      <c r="E61" s="41"/>
      <c r="F61" s="41"/>
      <c r="G61" s="41"/>
      <c r="H61" s="41"/>
      <c r="I61" s="42"/>
      <c r="J61" s="42"/>
      <c r="K61" s="42"/>
      <c r="L61" s="42"/>
      <c r="M61" s="42"/>
      <c r="N61" s="42"/>
      <c r="O61" s="42"/>
      <c r="P61" s="42"/>
      <c r="Q61" s="42"/>
      <c r="R61" s="42"/>
    </row>
    <row r="62" spans="1:19" x14ac:dyDescent="0.25">
      <c r="C62" s="41"/>
      <c r="D62" s="41"/>
      <c r="E62" s="41"/>
      <c r="F62" s="41"/>
      <c r="G62" s="41"/>
      <c r="H62" s="41"/>
      <c r="I62" s="42"/>
      <c r="J62" s="42"/>
      <c r="K62" s="42"/>
      <c r="L62" s="42"/>
      <c r="M62" s="42"/>
      <c r="N62" s="42"/>
      <c r="O62" s="42"/>
      <c r="P62" s="42"/>
      <c r="Q62" s="42"/>
      <c r="R62" s="42"/>
    </row>
    <row r="63" spans="1:19" x14ac:dyDescent="0.25">
      <c r="C63" s="41"/>
      <c r="D63" s="41"/>
      <c r="E63" s="41"/>
      <c r="F63" s="41"/>
      <c r="G63" s="41"/>
      <c r="H63" s="41"/>
      <c r="I63" s="42"/>
      <c r="J63" s="42"/>
      <c r="K63" s="42"/>
      <c r="L63" s="42"/>
      <c r="M63" s="42"/>
      <c r="N63" s="42"/>
      <c r="O63" s="42"/>
      <c r="P63" s="42"/>
      <c r="Q63" s="42"/>
      <c r="R63" s="42"/>
    </row>
    <row r="64" spans="1:19" x14ac:dyDescent="0.25">
      <c r="C64" s="41"/>
      <c r="D64" s="41"/>
      <c r="E64" s="41"/>
      <c r="F64" s="41"/>
      <c r="G64" s="41"/>
      <c r="H64" s="41"/>
      <c r="I64" s="42"/>
      <c r="J64" s="42"/>
      <c r="K64" s="42"/>
      <c r="L64" s="42"/>
      <c r="M64" s="42"/>
      <c r="N64" s="42"/>
      <c r="O64" s="42"/>
      <c r="P64" s="42"/>
      <c r="Q64" s="42"/>
      <c r="R64" s="42"/>
    </row>
    <row r="65" spans="1:18" x14ac:dyDescent="0.25">
      <c r="C65" s="41"/>
      <c r="D65" s="41"/>
      <c r="E65" s="41"/>
      <c r="F65" s="41"/>
      <c r="G65" s="41"/>
      <c r="H65" s="41"/>
      <c r="I65" s="42"/>
      <c r="J65" s="42"/>
      <c r="K65" s="42"/>
      <c r="L65" s="42"/>
      <c r="M65" s="42"/>
      <c r="N65" s="42"/>
      <c r="O65" s="42"/>
      <c r="P65" s="42"/>
      <c r="Q65" s="42"/>
      <c r="R65" s="42"/>
    </row>
    <row r="66" spans="1:18" x14ac:dyDescent="0.25">
      <c r="C66" s="41"/>
      <c r="D66" s="41"/>
      <c r="E66" s="41"/>
      <c r="F66" s="41"/>
      <c r="G66" s="41"/>
      <c r="H66" s="41"/>
      <c r="I66" s="42"/>
      <c r="J66" s="42"/>
      <c r="K66" s="42"/>
      <c r="L66" s="42"/>
      <c r="M66" s="42"/>
      <c r="N66" s="42"/>
      <c r="O66" s="42"/>
      <c r="P66" s="42"/>
      <c r="Q66" s="42"/>
      <c r="R66" s="42"/>
    </row>
    <row r="67" spans="1:18" x14ac:dyDescent="0.25">
      <c r="C67" s="41"/>
      <c r="D67" s="41"/>
      <c r="E67" s="41"/>
      <c r="F67" s="41"/>
      <c r="G67" s="41"/>
      <c r="H67" s="41"/>
      <c r="I67" s="42"/>
      <c r="J67" s="42"/>
      <c r="K67" s="42"/>
      <c r="L67" s="42"/>
      <c r="M67" s="42"/>
      <c r="N67" s="42"/>
      <c r="O67" s="42"/>
      <c r="P67" s="42"/>
      <c r="Q67" s="42"/>
      <c r="R67" s="42"/>
    </row>
    <row r="68" spans="1:18" x14ac:dyDescent="0.25">
      <c r="A68" s="20"/>
      <c r="B68" s="20"/>
      <c r="C68" s="41"/>
      <c r="D68" s="41"/>
      <c r="E68" s="41"/>
      <c r="F68" s="41"/>
      <c r="G68" s="41"/>
      <c r="H68" s="41"/>
      <c r="I68" s="42"/>
      <c r="J68" s="42"/>
      <c r="K68" s="42"/>
      <c r="L68" s="42"/>
      <c r="M68" s="42"/>
      <c r="N68" s="42"/>
      <c r="O68" s="42"/>
      <c r="P68" s="42"/>
      <c r="Q68" s="42"/>
      <c r="R68" s="42"/>
    </row>
    <row r="69" spans="1:18" x14ac:dyDescent="0.25">
      <c r="A69" s="20"/>
      <c r="B69" s="20"/>
      <c r="C69" s="41"/>
      <c r="D69" s="41"/>
      <c r="E69" s="41"/>
      <c r="F69" s="41"/>
      <c r="G69" s="41"/>
      <c r="H69" s="41"/>
      <c r="I69" s="42"/>
      <c r="J69" s="42"/>
      <c r="K69" s="42"/>
      <c r="L69" s="42"/>
      <c r="M69" s="42"/>
      <c r="N69" s="42"/>
      <c r="O69" s="42"/>
      <c r="P69" s="42"/>
      <c r="Q69" s="42"/>
      <c r="R69" s="42"/>
    </row>
    <row r="70" spans="1:18" x14ac:dyDescent="0.25">
      <c r="A70" s="20"/>
      <c r="B70" s="20"/>
      <c r="C70" s="41"/>
      <c r="D70" s="41"/>
      <c r="E70" s="41"/>
      <c r="F70" s="41"/>
      <c r="G70" s="41"/>
      <c r="H70" s="41"/>
      <c r="I70" s="42"/>
      <c r="J70" s="42"/>
      <c r="K70" s="42"/>
      <c r="L70" s="42"/>
      <c r="M70" s="42"/>
      <c r="N70" s="42"/>
      <c r="O70" s="42"/>
      <c r="P70" s="42"/>
      <c r="Q70" s="42"/>
      <c r="R70" s="42"/>
    </row>
    <row r="71" spans="1:18" x14ac:dyDescent="0.25">
      <c r="A71" s="20"/>
      <c r="B71" s="20"/>
      <c r="C71" s="41"/>
      <c r="D71" s="41"/>
      <c r="E71" s="41"/>
      <c r="F71" s="41"/>
      <c r="G71" s="41"/>
      <c r="H71" s="41"/>
      <c r="I71" s="42"/>
      <c r="J71" s="42"/>
      <c r="K71" s="42"/>
      <c r="L71" s="42"/>
      <c r="M71" s="42"/>
      <c r="N71" s="42"/>
      <c r="O71" s="42"/>
      <c r="P71" s="42"/>
      <c r="Q71" s="42"/>
      <c r="R71" s="42"/>
    </row>
    <row r="72" spans="1:18" x14ac:dyDescent="0.25">
      <c r="A72" s="20"/>
      <c r="B72" s="20"/>
      <c r="C72" s="41"/>
      <c r="D72" s="41"/>
      <c r="E72" s="41"/>
      <c r="F72" s="41"/>
      <c r="G72" s="41"/>
      <c r="H72" s="41"/>
      <c r="I72" s="42"/>
      <c r="J72" s="42"/>
      <c r="K72" s="42"/>
      <c r="L72" s="42"/>
      <c r="M72" s="42"/>
      <c r="N72" s="42"/>
      <c r="O72" s="42"/>
      <c r="P72" s="42"/>
      <c r="Q72" s="42"/>
      <c r="R72" s="42"/>
    </row>
    <row r="73" spans="1:18" x14ac:dyDescent="0.25">
      <c r="A73" s="20"/>
      <c r="B73" s="20"/>
      <c r="C73" s="41"/>
      <c r="D73" s="41"/>
      <c r="E73" s="41"/>
      <c r="F73" s="41"/>
      <c r="G73" s="41"/>
      <c r="H73" s="41"/>
      <c r="I73" s="42"/>
      <c r="J73" s="42"/>
      <c r="K73" s="42"/>
      <c r="L73" s="42"/>
      <c r="M73" s="42"/>
      <c r="N73" s="42"/>
      <c r="O73" s="42"/>
      <c r="P73" s="42"/>
      <c r="Q73" s="42"/>
      <c r="R73" s="42"/>
    </row>
    <row r="74" spans="1:18" x14ac:dyDescent="0.25">
      <c r="A74" s="20"/>
      <c r="B74" s="20"/>
      <c r="C74" s="41"/>
      <c r="D74" s="41"/>
      <c r="E74" s="41"/>
      <c r="F74" s="41"/>
      <c r="G74" s="41"/>
      <c r="H74" s="41"/>
      <c r="I74" s="42"/>
      <c r="J74" s="42"/>
      <c r="K74" s="42"/>
      <c r="L74" s="42"/>
      <c r="M74" s="42"/>
      <c r="N74" s="42"/>
      <c r="O74" s="42"/>
      <c r="P74" s="42"/>
      <c r="Q74" s="42"/>
      <c r="R74" s="42"/>
    </row>
    <row r="75" spans="1:18" x14ac:dyDescent="0.25">
      <c r="A75" s="20"/>
      <c r="B75" s="20"/>
      <c r="C75" s="41"/>
      <c r="D75" s="41"/>
      <c r="E75" s="41"/>
      <c r="F75" s="41"/>
      <c r="G75" s="41"/>
      <c r="H75" s="41"/>
      <c r="I75" s="42"/>
      <c r="J75" s="42"/>
      <c r="K75" s="42"/>
      <c r="L75" s="42"/>
      <c r="M75" s="42"/>
      <c r="N75" s="42"/>
      <c r="O75" s="42"/>
      <c r="P75" s="42"/>
      <c r="Q75" s="42"/>
      <c r="R75" s="42"/>
    </row>
    <row r="76" spans="1:18" x14ac:dyDescent="0.25">
      <c r="A76" s="20"/>
      <c r="B76" s="20"/>
      <c r="C76" s="41"/>
      <c r="D76" s="41"/>
      <c r="E76" s="41"/>
      <c r="F76" s="41"/>
      <c r="G76" s="41"/>
      <c r="H76" s="41"/>
    </row>
    <row r="77" spans="1:18" x14ac:dyDescent="0.25">
      <c r="A77" s="20"/>
      <c r="B77" s="20"/>
      <c r="C77" s="41"/>
      <c r="D77" s="41"/>
      <c r="E77" s="41"/>
      <c r="F77" s="41"/>
      <c r="G77" s="41"/>
      <c r="H77" s="41"/>
    </row>
    <row r="78" spans="1:18" x14ac:dyDescent="0.25">
      <c r="A78" s="20"/>
      <c r="B78" s="20"/>
      <c r="C78" s="41"/>
      <c r="D78" s="41"/>
      <c r="E78" s="41"/>
      <c r="F78" s="41"/>
      <c r="G78" s="41"/>
      <c r="H78" s="41"/>
    </row>
    <row r="79" spans="1:18" x14ac:dyDescent="0.25">
      <c r="A79" s="20"/>
      <c r="B79" s="20"/>
      <c r="C79" s="41"/>
      <c r="D79" s="41"/>
      <c r="E79" s="41"/>
      <c r="F79" s="41"/>
      <c r="G79" s="41"/>
      <c r="H79" s="41"/>
    </row>
    <row r="80" spans="1:18" x14ac:dyDescent="0.25">
      <c r="A80" s="20"/>
      <c r="B80" s="20"/>
      <c r="C80" s="41"/>
      <c r="D80" s="41"/>
      <c r="E80" s="41"/>
      <c r="F80" s="41"/>
      <c r="G80" s="41"/>
      <c r="H80" s="41"/>
    </row>
    <row r="81" spans="1:8" x14ac:dyDescent="0.25">
      <c r="A81" s="20"/>
      <c r="B81" s="20"/>
      <c r="C81" s="41"/>
      <c r="D81" s="41"/>
      <c r="E81" s="41"/>
      <c r="F81" s="41"/>
      <c r="G81" s="41"/>
      <c r="H81" s="41"/>
    </row>
    <row r="82" spans="1:8" x14ac:dyDescent="0.25">
      <c r="A82" s="20"/>
      <c r="B82" s="20"/>
      <c r="C82" s="41"/>
      <c r="D82" s="41"/>
      <c r="E82" s="41"/>
      <c r="F82" s="41"/>
      <c r="G82" s="41"/>
      <c r="H82" s="41"/>
    </row>
    <row r="83" spans="1:8" x14ac:dyDescent="0.25">
      <c r="A83" s="20"/>
      <c r="B83" s="20"/>
      <c r="C83" s="41"/>
      <c r="D83" s="41"/>
      <c r="E83" s="41"/>
      <c r="F83" s="41"/>
      <c r="G83" s="41"/>
      <c r="H83" s="41"/>
    </row>
    <row r="84" spans="1:8" x14ac:dyDescent="0.25">
      <c r="A84" s="20"/>
      <c r="B84" s="20"/>
      <c r="C84" s="41"/>
      <c r="D84" s="41"/>
      <c r="E84" s="41"/>
      <c r="F84" s="41"/>
      <c r="G84" s="41"/>
      <c r="H84" s="41"/>
    </row>
    <row r="85" spans="1:8" x14ac:dyDescent="0.25">
      <c r="A85" s="20"/>
      <c r="B85" s="20"/>
      <c r="C85" s="41"/>
      <c r="D85" s="41"/>
      <c r="E85" s="41"/>
      <c r="F85" s="41"/>
      <c r="G85" s="41"/>
      <c r="H85" s="41"/>
    </row>
    <row r="86" spans="1:8" x14ac:dyDescent="0.25">
      <c r="A86" s="20"/>
      <c r="B86" s="20"/>
      <c r="C86" s="41"/>
      <c r="D86" s="41"/>
      <c r="E86" s="41"/>
      <c r="F86" s="41"/>
      <c r="G86" s="41"/>
      <c r="H86" s="41"/>
    </row>
    <row r="87" spans="1:8" x14ac:dyDescent="0.25">
      <c r="A87" s="20"/>
      <c r="B87" s="20"/>
      <c r="C87" s="41"/>
      <c r="D87" s="41"/>
      <c r="E87" s="41"/>
      <c r="F87" s="41"/>
      <c r="G87" s="41"/>
      <c r="H87" s="41"/>
    </row>
    <row r="88" spans="1:8" x14ac:dyDescent="0.25">
      <c r="A88" s="20"/>
      <c r="B88" s="20"/>
      <c r="C88" s="41"/>
      <c r="D88" s="41"/>
      <c r="E88" s="41"/>
      <c r="F88" s="41"/>
      <c r="G88" s="41"/>
      <c r="H88" s="41"/>
    </row>
    <row r="91" spans="1:8" x14ac:dyDescent="0.25">
      <c r="A91" s="20"/>
      <c r="B91" s="20"/>
    </row>
    <row r="92" spans="1:8" x14ac:dyDescent="0.25">
      <c r="A92" s="20"/>
      <c r="B92" s="20"/>
    </row>
    <row r="93" spans="1:8" x14ac:dyDescent="0.25">
      <c r="A93" s="20"/>
      <c r="B93" s="20"/>
    </row>
    <row r="94" spans="1:8" x14ac:dyDescent="0.25">
      <c r="A94" s="20"/>
      <c r="B94" s="20"/>
    </row>
    <row r="95" spans="1:8" x14ac:dyDescent="0.25">
      <c r="A95" s="20"/>
      <c r="B95" s="20"/>
    </row>
    <row r="96" spans="1:8" x14ac:dyDescent="0.25">
      <c r="A96" s="20"/>
      <c r="B96" s="20"/>
    </row>
    <row r="97" spans="1:2" x14ac:dyDescent="0.25">
      <c r="A97" s="20"/>
      <c r="B97" s="20"/>
    </row>
    <row r="98" spans="1:2" x14ac:dyDescent="0.25">
      <c r="A98" s="20"/>
      <c r="B98" s="20"/>
    </row>
    <row r="99" spans="1:2" x14ac:dyDescent="0.25">
      <c r="A99" s="20"/>
      <c r="B99" s="20"/>
    </row>
    <row r="100" spans="1:2" x14ac:dyDescent="0.25">
      <c r="A100" s="20"/>
      <c r="B100" s="20"/>
    </row>
    <row r="101" spans="1:2" x14ac:dyDescent="0.25">
      <c r="A101" s="20"/>
      <c r="B101" s="20"/>
    </row>
    <row r="102" spans="1:2" x14ac:dyDescent="0.25">
      <c r="A102" s="20"/>
      <c r="B102" s="20"/>
    </row>
    <row r="103" spans="1:2" x14ac:dyDescent="0.25">
      <c r="A103" s="20"/>
      <c r="B103" s="20"/>
    </row>
    <row r="104" spans="1:2" x14ac:dyDescent="0.25">
      <c r="A104" s="20"/>
      <c r="B104" s="20"/>
    </row>
    <row r="105" spans="1:2" x14ac:dyDescent="0.25">
      <c r="A105" s="20"/>
      <c r="B105" s="20"/>
    </row>
    <row r="106" spans="1:2" x14ac:dyDescent="0.25">
      <c r="A106" s="20"/>
      <c r="B106" s="20"/>
    </row>
    <row r="107" spans="1:2" x14ac:dyDescent="0.25">
      <c r="A107" s="20"/>
      <c r="B107" s="20"/>
    </row>
    <row r="108" spans="1:2" x14ac:dyDescent="0.25">
      <c r="A108" s="20"/>
      <c r="B108" s="20"/>
    </row>
    <row r="109" spans="1:2" x14ac:dyDescent="0.25">
      <c r="A109" s="20"/>
      <c r="B109" s="20"/>
    </row>
    <row r="110" spans="1:2" x14ac:dyDescent="0.25">
      <c r="A110" s="20"/>
      <c r="B110" s="20"/>
    </row>
    <row r="111" spans="1:2" x14ac:dyDescent="0.25">
      <c r="A111" s="20"/>
      <c r="B111" s="20"/>
    </row>
    <row r="112" spans="1:2" x14ac:dyDescent="0.25">
      <c r="A112" s="20"/>
      <c r="B112" s="20"/>
    </row>
    <row r="113" spans="1:2" x14ac:dyDescent="0.25">
      <c r="A113" s="20"/>
      <c r="B113" s="20"/>
    </row>
    <row r="114" spans="1:2" x14ac:dyDescent="0.25">
      <c r="A114" s="20"/>
      <c r="B114" s="20"/>
    </row>
    <row r="115" spans="1:2" x14ac:dyDescent="0.25">
      <c r="A115" s="20"/>
      <c r="B115" s="20"/>
    </row>
    <row r="116" spans="1:2" x14ac:dyDescent="0.25">
      <c r="A116" s="20"/>
      <c r="B116" s="20"/>
    </row>
    <row r="117" spans="1:2" x14ac:dyDescent="0.25">
      <c r="A117" s="20"/>
      <c r="B117" s="20"/>
    </row>
    <row r="118" spans="1:2" x14ac:dyDescent="0.25">
      <c r="A118" s="20"/>
      <c r="B118" s="20"/>
    </row>
    <row r="119" spans="1:2" x14ac:dyDescent="0.25">
      <c r="A119" s="20"/>
      <c r="B119" s="20"/>
    </row>
    <row r="120" spans="1:2" x14ac:dyDescent="0.25">
      <c r="A120" s="20"/>
      <c r="B120" s="20"/>
    </row>
    <row r="121" spans="1:2" x14ac:dyDescent="0.25">
      <c r="A121" s="20"/>
      <c r="B121" s="20"/>
    </row>
    <row r="122" spans="1:2" x14ac:dyDescent="0.25">
      <c r="A122" s="20"/>
      <c r="B122" s="20"/>
    </row>
    <row r="123" spans="1:2" x14ac:dyDescent="0.25">
      <c r="A123" s="20"/>
      <c r="B123" s="20"/>
    </row>
    <row r="124" spans="1:2" x14ac:dyDescent="0.25">
      <c r="A124" s="20"/>
      <c r="B124" s="20"/>
    </row>
    <row r="125" spans="1:2" x14ac:dyDescent="0.25">
      <c r="A125" s="20"/>
      <c r="B125" s="20"/>
    </row>
    <row r="126" spans="1:2" x14ac:dyDescent="0.25">
      <c r="A126" s="20"/>
      <c r="B126" s="20"/>
    </row>
    <row r="127" spans="1:2" x14ac:dyDescent="0.25">
      <c r="A127" s="20"/>
      <c r="B127" s="20"/>
    </row>
    <row r="128" spans="1:2" x14ac:dyDescent="0.25">
      <c r="A128" s="20"/>
      <c r="B128" s="20"/>
    </row>
    <row r="129" spans="1:2" x14ac:dyDescent="0.25">
      <c r="A129" s="20"/>
      <c r="B129" s="20"/>
    </row>
    <row r="130" spans="1:2" x14ac:dyDescent="0.25">
      <c r="A130" s="20"/>
      <c r="B130" s="20"/>
    </row>
    <row r="131" spans="1:2" x14ac:dyDescent="0.25">
      <c r="A131" s="20"/>
      <c r="B131" s="20"/>
    </row>
    <row r="132" spans="1:2" x14ac:dyDescent="0.25">
      <c r="A132" s="20"/>
      <c r="B132" s="20"/>
    </row>
    <row r="133" spans="1:2" x14ac:dyDescent="0.25">
      <c r="A133" s="20"/>
      <c r="B133" s="20"/>
    </row>
    <row r="134" spans="1:2" x14ac:dyDescent="0.25">
      <c r="A134" s="20"/>
      <c r="B134" s="20"/>
    </row>
    <row r="135" spans="1:2" x14ac:dyDescent="0.25">
      <c r="A135" s="20"/>
      <c r="B135" s="20"/>
    </row>
    <row r="136" spans="1:2" x14ac:dyDescent="0.25">
      <c r="A136" s="20"/>
      <c r="B136" s="20"/>
    </row>
    <row r="137" spans="1:2" x14ac:dyDescent="0.25">
      <c r="A137" s="20"/>
      <c r="B137" s="20"/>
    </row>
    <row r="138" spans="1:2" x14ac:dyDescent="0.25">
      <c r="A138" s="20"/>
      <c r="B138" s="20"/>
    </row>
    <row r="139" spans="1:2" x14ac:dyDescent="0.25">
      <c r="A139" s="20"/>
      <c r="B139" s="20"/>
    </row>
    <row r="140" spans="1:2" x14ac:dyDescent="0.25">
      <c r="A140" s="20"/>
      <c r="B140" s="20"/>
    </row>
    <row r="141" spans="1:2" x14ac:dyDescent="0.25">
      <c r="A141" s="20"/>
      <c r="B141" s="20"/>
    </row>
    <row r="142" spans="1:2" x14ac:dyDescent="0.25">
      <c r="A142" s="20"/>
      <c r="B142" s="20"/>
    </row>
    <row r="143" spans="1:2" x14ac:dyDescent="0.25">
      <c r="A143" s="20"/>
      <c r="B143" s="20"/>
    </row>
    <row r="144" spans="1:2" x14ac:dyDescent="0.25">
      <c r="A144" s="20"/>
      <c r="B144" s="20"/>
    </row>
    <row r="145" spans="1:2" x14ac:dyDescent="0.25">
      <c r="A145" s="20"/>
      <c r="B145" s="20"/>
    </row>
    <row r="146" spans="1:2" x14ac:dyDescent="0.25">
      <c r="A146" s="20"/>
      <c r="B146" s="20"/>
    </row>
    <row r="147" spans="1:2" x14ac:dyDescent="0.25">
      <c r="A147" s="20"/>
      <c r="B147" s="20"/>
    </row>
    <row r="148" spans="1:2" x14ac:dyDescent="0.25">
      <c r="A148" s="20"/>
      <c r="B148" s="20"/>
    </row>
    <row r="149" spans="1:2" x14ac:dyDescent="0.25">
      <c r="A149" s="20"/>
      <c r="B149" s="20"/>
    </row>
    <row r="150" spans="1:2" x14ac:dyDescent="0.25">
      <c r="A150" s="20"/>
      <c r="B150" s="20"/>
    </row>
    <row r="151" spans="1:2" x14ac:dyDescent="0.25">
      <c r="A151" s="20"/>
      <c r="B151" s="20"/>
    </row>
    <row r="152" spans="1:2" x14ac:dyDescent="0.25">
      <c r="A152" s="20"/>
      <c r="B152" s="20"/>
    </row>
    <row r="153" spans="1:2" x14ac:dyDescent="0.25">
      <c r="A153" s="20"/>
      <c r="B153" s="20"/>
    </row>
    <row r="154" spans="1:2" x14ac:dyDescent="0.25">
      <c r="A154" s="20"/>
      <c r="B154" s="20"/>
    </row>
    <row r="155" spans="1:2" x14ac:dyDescent="0.25">
      <c r="A155" s="20"/>
      <c r="B155" s="20"/>
    </row>
    <row r="156" spans="1:2" x14ac:dyDescent="0.25">
      <c r="A156" s="20"/>
      <c r="B156" s="20"/>
    </row>
    <row r="157" spans="1:2" x14ac:dyDescent="0.25">
      <c r="A157" s="20"/>
      <c r="B157" s="20"/>
    </row>
    <row r="158" spans="1:2" x14ac:dyDescent="0.25">
      <c r="A158" s="20"/>
      <c r="B158" s="20"/>
    </row>
    <row r="159" spans="1:2" x14ac:dyDescent="0.25">
      <c r="A159" s="20"/>
      <c r="B159" s="20"/>
    </row>
    <row r="160" spans="1:2" x14ac:dyDescent="0.25">
      <c r="A160" s="20"/>
      <c r="B160" s="20"/>
    </row>
    <row r="161" spans="1:2" x14ac:dyDescent="0.25">
      <c r="A161" s="20"/>
      <c r="B161" s="20"/>
    </row>
    <row r="162" spans="1:2" x14ac:dyDescent="0.25">
      <c r="A162" s="20"/>
      <c r="B162" s="20"/>
    </row>
    <row r="163" spans="1:2" x14ac:dyDescent="0.25">
      <c r="A163" s="20"/>
      <c r="B163" s="20"/>
    </row>
    <row r="164" spans="1:2" x14ac:dyDescent="0.25">
      <c r="A164" s="20"/>
      <c r="B164" s="20"/>
    </row>
    <row r="165" spans="1:2" x14ac:dyDescent="0.25">
      <c r="A165" s="20"/>
      <c r="B165" s="20"/>
    </row>
    <row r="166" spans="1:2" x14ac:dyDescent="0.25">
      <c r="A166" s="20"/>
      <c r="B166" s="20"/>
    </row>
    <row r="167" spans="1:2" x14ac:dyDescent="0.25">
      <c r="A167" s="20"/>
      <c r="B167" s="20"/>
    </row>
    <row r="168" spans="1:2" x14ac:dyDescent="0.25">
      <c r="A168" s="20"/>
      <c r="B168" s="20"/>
    </row>
    <row r="169" spans="1:2" x14ac:dyDescent="0.25">
      <c r="A169" s="20"/>
      <c r="B169" s="20"/>
    </row>
    <row r="170" spans="1:2" x14ac:dyDescent="0.25">
      <c r="A170" s="20"/>
      <c r="B170" s="20"/>
    </row>
    <row r="171" spans="1:2" x14ac:dyDescent="0.25">
      <c r="A171" s="20"/>
      <c r="B171" s="20"/>
    </row>
    <row r="172" spans="1:2" x14ac:dyDescent="0.25">
      <c r="A172" s="20"/>
      <c r="B172" s="20"/>
    </row>
    <row r="173" spans="1:2" x14ac:dyDescent="0.25">
      <c r="A173" s="20"/>
      <c r="B173" s="20"/>
    </row>
    <row r="174" spans="1:2" x14ac:dyDescent="0.25">
      <c r="A174" s="20"/>
      <c r="B174" s="20"/>
    </row>
    <row r="175" spans="1:2" x14ac:dyDescent="0.25">
      <c r="A175" s="20"/>
      <c r="B175" s="20"/>
    </row>
    <row r="176" spans="1:2" x14ac:dyDescent="0.25">
      <c r="A176" s="20"/>
      <c r="B176" s="20"/>
    </row>
    <row r="177" spans="1:2" x14ac:dyDescent="0.25">
      <c r="A177" s="20"/>
      <c r="B177" s="20"/>
    </row>
    <row r="178" spans="1:2" x14ac:dyDescent="0.25">
      <c r="A178" s="20"/>
      <c r="B178" s="20"/>
    </row>
    <row r="179" spans="1:2" x14ac:dyDescent="0.25">
      <c r="A179" s="20"/>
      <c r="B179" s="20"/>
    </row>
    <row r="180" spans="1:2" x14ac:dyDescent="0.25">
      <c r="A180" s="20"/>
      <c r="B180" s="20"/>
    </row>
    <row r="181" spans="1:2" x14ac:dyDescent="0.25">
      <c r="A181" s="20"/>
      <c r="B181" s="20"/>
    </row>
    <row r="182" spans="1:2" x14ac:dyDescent="0.25">
      <c r="A182" s="20"/>
      <c r="B182" s="20"/>
    </row>
    <row r="183" spans="1:2" x14ac:dyDescent="0.25">
      <c r="A183" s="20"/>
      <c r="B183" s="20"/>
    </row>
    <row r="184" spans="1:2" x14ac:dyDescent="0.25">
      <c r="A184" s="20"/>
      <c r="B184" s="20"/>
    </row>
    <row r="185" spans="1:2" x14ac:dyDescent="0.25">
      <c r="A185" s="20"/>
      <c r="B185" s="20"/>
    </row>
    <row r="186" spans="1:2" x14ac:dyDescent="0.25">
      <c r="A186" s="20"/>
      <c r="B186" s="20"/>
    </row>
    <row r="187" spans="1:2" x14ac:dyDescent="0.25">
      <c r="A187" s="20"/>
      <c r="B187" s="20"/>
    </row>
    <row r="188" spans="1:2" x14ac:dyDescent="0.25">
      <c r="A188" s="20"/>
      <c r="B188" s="20"/>
    </row>
    <row r="189" spans="1:2" x14ac:dyDescent="0.25">
      <c r="A189" s="20"/>
      <c r="B189" s="20"/>
    </row>
    <row r="190" spans="1:2" x14ac:dyDescent="0.25">
      <c r="A190" s="20"/>
      <c r="B190" s="20"/>
    </row>
    <row r="191" spans="1:2" x14ac:dyDescent="0.25">
      <c r="A191" s="20"/>
      <c r="B191" s="20"/>
    </row>
    <row r="192" spans="1:2" x14ac:dyDescent="0.25">
      <c r="A192" s="20"/>
      <c r="B192" s="20"/>
    </row>
    <row r="193" spans="1:2" x14ac:dyDescent="0.25">
      <c r="A193" s="20"/>
      <c r="B193" s="20"/>
    </row>
    <row r="194" spans="1:2" x14ac:dyDescent="0.25">
      <c r="A194" s="20"/>
      <c r="B194" s="20"/>
    </row>
    <row r="195" spans="1:2" x14ac:dyDescent="0.25">
      <c r="A195" s="20"/>
      <c r="B195" s="20"/>
    </row>
    <row r="196" spans="1:2" x14ac:dyDescent="0.25">
      <c r="A196" s="20"/>
      <c r="B196" s="20"/>
    </row>
    <row r="197" spans="1:2" x14ac:dyDescent="0.25">
      <c r="A197" s="20"/>
      <c r="B197" s="20"/>
    </row>
    <row r="198" spans="1:2" x14ac:dyDescent="0.25">
      <c r="A198" s="20"/>
      <c r="B198" s="20"/>
    </row>
    <row r="199" spans="1:2" x14ac:dyDescent="0.25">
      <c r="A199" s="20"/>
      <c r="B199" s="20"/>
    </row>
    <row r="200" spans="1:2" x14ac:dyDescent="0.25">
      <c r="A200" s="20"/>
      <c r="B200" s="20"/>
    </row>
    <row r="201" spans="1:2" x14ac:dyDescent="0.25">
      <c r="A201" s="20"/>
      <c r="B201" s="20"/>
    </row>
    <row r="202" spans="1:2" x14ac:dyDescent="0.25">
      <c r="A202" s="20"/>
      <c r="B202" s="20"/>
    </row>
    <row r="203" spans="1:2" x14ac:dyDescent="0.25">
      <c r="A203" s="20"/>
      <c r="B203" s="20"/>
    </row>
    <row r="204" spans="1:2" x14ac:dyDescent="0.25">
      <c r="A204" s="20"/>
      <c r="B204" s="20"/>
    </row>
    <row r="205" spans="1:2" x14ac:dyDescent="0.25">
      <c r="A205" s="20"/>
      <c r="B205" s="20"/>
    </row>
    <row r="206" spans="1:2" x14ac:dyDescent="0.25">
      <c r="A206" s="20"/>
      <c r="B206" s="20"/>
    </row>
    <row r="207" spans="1:2" x14ac:dyDescent="0.25">
      <c r="A207" s="20"/>
      <c r="B207" s="20"/>
    </row>
    <row r="208" spans="1:2" x14ac:dyDescent="0.25">
      <c r="A208" s="20"/>
      <c r="B208" s="20"/>
    </row>
    <row r="209" spans="1:2" x14ac:dyDescent="0.25">
      <c r="A209" s="20"/>
      <c r="B209" s="20"/>
    </row>
    <row r="210" spans="1:2" x14ac:dyDescent="0.25">
      <c r="A210" s="20"/>
      <c r="B210" s="20"/>
    </row>
    <row r="211" spans="1:2" x14ac:dyDescent="0.25">
      <c r="A211" s="20"/>
      <c r="B211" s="20"/>
    </row>
    <row r="212" spans="1:2" x14ac:dyDescent="0.25">
      <c r="A212" s="20"/>
      <c r="B212" s="20"/>
    </row>
    <row r="213" spans="1:2" x14ac:dyDescent="0.25">
      <c r="A213" s="20"/>
      <c r="B213" s="20"/>
    </row>
    <row r="214" spans="1:2" x14ac:dyDescent="0.25">
      <c r="A214" s="20"/>
      <c r="B214" s="20"/>
    </row>
    <row r="215" spans="1:2" x14ac:dyDescent="0.25">
      <c r="A215" s="20"/>
      <c r="B215" s="20"/>
    </row>
    <row r="216" spans="1:2" x14ac:dyDescent="0.25">
      <c r="A216" s="20"/>
      <c r="B216" s="20"/>
    </row>
    <row r="217" spans="1:2" x14ac:dyDescent="0.25">
      <c r="A217" s="20"/>
      <c r="B217" s="20"/>
    </row>
    <row r="218" spans="1:2" x14ac:dyDescent="0.25">
      <c r="A218" s="20"/>
      <c r="B218" s="20"/>
    </row>
    <row r="219" spans="1:2" x14ac:dyDescent="0.25">
      <c r="A219" s="20"/>
      <c r="B219" s="20"/>
    </row>
    <row r="220" spans="1:2" x14ac:dyDescent="0.25">
      <c r="A220" s="20"/>
      <c r="B220" s="20"/>
    </row>
    <row r="221" spans="1:2" x14ac:dyDescent="0.25">
      <c r="A221" s="20"/>
      <c r="B221" s="20"/>
    </row>
    <row r="222" spans="1:2" x14ac:dyDescent="0.25">
      <c r="A222" s="20"/>
      <c r="B222" s="20"/>
    </row>
  </sheetData>
  <mergeCells count="12">
    <mergeCell ref="A16:B16"/>
    <mergeCell ref="C1:H1"/>
    <mergeCell ref="C2:H2"/>
    <mergeCell ref="B3:H3"/>
    <mergeCell ref="A4:H4"/>
    <mergeCell ref="A5:H5"/>
    <mergeCell ref="A7:H7"/>
    <mergeCell ref="A8:H8"/>
    <mergeCell ref="A10:H10"/>
    <mergeCell ref="A11:H11"/>
    <mergeCell ref="A13:A14"/>
    <mergeCell ref="B13:B14"/>
  </mergeCells>
  <pageMargins left="0.7" right="0.7" top="0.75" bottom="0.75" header="0.3" footer="0.3"/>
  <pageSetup paperSize="9" scale="6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План финансирования кап.вложени</vt:lpstr>
      <vt:lpstr>План освоения кап.вложений</vt:lpstr>
      <vt:lpstr>Цели реализации ИП 2022</vt:lpstr>
      <vt:lpstr>План ввода основных средств</vt:lpstr>
      <vt:lpstr>План ввода 2022</vt:lpstr>
      <vt:lpstr>Постановка объектов под напряже</vt:lpstr>
      <vt:lpstr>Ввод объектов в эксплуатацию</vt:lpstr>
      <vt:lpstr>Источники финансирования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Колочкова Лидия Борисовна</dc:creator>
  <cp:lastModifiedBy>Инженер</cp:lastModifiedBy>
  <cp:lastPrinted>2022-02-25T09:20:43Z</cp:lastPrinted>
  <dcterms:created xsi:type="dcterms:W3CDTF">2018-10-09T09:25:16Z</dcterms:created>
  <dcterms:modified xsi:type="dcterms:W3CDTF">2022-02-28T04:58:00Z</dcterms:modified>
</cp:coreProperties>
</file>